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810" windowWidth="19320" windowHeight="6855" activeTab="0"/>
  </bookViews>
  <sheets>
    <sheet name="Harmonogram przetar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<sst xmlns="http://schemas.openxmlformats.org/spreadsheetml/2006/main" count="13" uniqueCount="13">
  <si>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Oprocentowanie kredytu:</t>
  </si>
  <si>
    <t>WIBOR 3M</t>
  </si>
  <si>
    <t>marża banku</t>
  </si>
  <si>
    <t>Data</t>
  </si>
  <si>
    <t>Kwota uruchomienia kredytu</t>
  </si>
  <si>
    <t>Zaangażowanie bilansowe</t>
  </si>
  <si>
    <t>Zaangażowanie pozabilansowe</t>
  </si>
  <si>
    <t>Rata kapitałowa</t>
  </si>
  <si>
    <t>Kwota kredytu</t>
  </si>
  <si>
    <t>kwota prefinansowania</t>
  </si>
  <si>
    <t>wkład własny</t>
  </si>
  <si>
    <t>na dzień 02.08.2010</t>
  </si>
  <si>
    <t>…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</si>
</sst>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#,##0.0"/>
    <numFmt numFmtId="172" formatCode="mmm/yyyy"/>
    <numFmt numFmtId="173" formatCode="0.0000"/>
    <numFmt numFmtId="174" formatCode="0.00000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0" fontId="3" fillId="0" borderId="0" xfId="54" applyNumberFormat="1" applyFont="1" applyFill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4" fontId="3" fillId="0" borderId="14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4" fillId="20" borderId="17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10" fontId="3" fillId="0" borderId="0" xfId="54" applyNumberFormat="1" applyFont="1" applyFill="1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19.375" style="0" bestFit="1" customWidth="1"/>
    <col min="2" max="3" width="15.75390625" style="0" customWidth="1"/>
    <col min="4" max="4" width="21.875" style="0" bestFit="1" customWidth="1"/>
    <col min="5" max="5" width="17.25390625" style="0" bestFit="1" customWidth="1"/>
    <col min="6" max="6" width="12.75390625" style="0" bestFit="1" customWidth="1"/>
  </cols>
  <sheetData>
    <row r="1" spans="1:5" ht="12.75">
      <c r="A1" s="3" t="s">
        <v>8</v>
      </c>
      <c r="B1" s="4">
        <v>15624000</v>
      </c>
      <c r="C1" s="1"/>
      <c r="D1" s="3" t="s">
        <v>0</v>
      </c>
      <c r="E1" s="3" t="s">
        <v>11</v>
      </c>
    </row>
    <row r="2" spans="1:5" ht="12.75">
      <c r="A2" s="1" t="s">
        <v>9</v>
      </c>
      <c r="B2" s="2">
        <f>B1*0.65</f>
        <v>10155600</v>
      </c>
      <c r="C2" s="1"/>
      <c r="D2" s="1" t="s">
        <v>1</v>
      </c>
      <c r="E2" s="5">
        <v>0.0381</v>
      </c>
    </row>
    <row r="3" spans="1:5" ht="12.75">
      <c r="A3" s="1" t="s">
        <v>10</v>
      </c>
      <c r="B3" s="2">
        <f>B1-B2</f>
        <v>5468400</v>
      </c>
      <c r="C3" s="1"/>
      <c r="D3" s="1" t="s">
        <v>2</v>
      </c>
      <c r="E3" s="22" t="s">
        <v>12</v>
      </c>
    </row>
    <row r="5" spans="1:5" ht="36">
      <c r="A5" s="19" t="s">
        <v>3</v>
      </c>
      <c r="B5" s="20" t="s">
        <v>4</v>
      </c>
      <c r="C5" s="19" t="s">
        <v>5</v>
      </c>
      <c r="D5" s="19" t="s">
        <v>6</v>
      </c>
      <c r="E5" s="21" t="s">
        <v>7</v>
      </c>
    </row>
    <row r="6" spans="1:6" ht="12.75">
      <c r="A6" s="13">
        <v>40602</v>
      </c>
      <c r="B6" s="9">
        <v>2393834.79</v>
      </c>
      <c r="C6" s="31">
        <f>B6</f>
        <v>2393834.79</v>
      </c>
      <c r="D6" s="27">
        <f aca="true" t="shared" si="0" ref="D6:D16">$B$1-C6</f>
        <v>13230165.21</v>
      </c>
      <c r="E6" s="10">
        <v>0</v>
      </c>
      <c r="F6" s="23"/>
    </row>
    <row r="7" spans="1:6" ht="13.5" thickBot="1">
      <c r="A7" s="14">
        <v>40633</v>
      </c>
      <c r="B7" s="6">
        <v>577424.91</v>
      </c>
      <c r="C7" s="29">
        <f aca="true" t="shared" si="1" ref="C7:C15">B7+C6</f>
        <v>2971259.7</v>
      </c>
      <c r="D7" s="17">
        <f t="shared" si="0"/>
        <v>12652740.3</v>
      </c>
      <c r="E7" s="11">
        <v>0</v>
      </c>
      <c r="F7" s="23"/>
    </row>
    <row r="8" spans="1:6" ht="13.5" thickTop="1">
      <c r="A8" s="13">
        <v>40663</v>
      </c>
      <c r="B8" s="9">
        <v>565861.61</v>
      </c>
      <c r="C8" s="28">
        <f t="shared" si="1"/>
        <v>3537121.31</v>
      </c>
      <c r="D8" s="16">
        <f t="shared" si="0"/>
        <v>12086878.69</v>
      </c>
      <c r="E8" s="10">
        <v>0</v>
      </c>
      <c r="F8" s="23"/>
    </row>
    <row r="9" spans="1:6" ht="12.75">
      <c r="A9" s="13">
        <v>40694</v>
      </c>
      <c r="B9" s="9">
        <v>848866.04</v>
      </c>
      <c r="C9" s="28">
        <f t="shared" si="1"/>
        <v>4385987.35</v>
      </c>
      <c r="D9" s="16">
        <f t="shared" si="0"/>
        <v>11238012.65</v>
      </c>
      <c r="E9" s="10">
        <v>0</v>
      </c>
      <c r="F9" s="23"/>
    </row>
    <row r="10" spans="1:6" ht="13.5" thickBot="1">
      <c r="A10" s="14">
        <v>40724</v>
      </c>
      <c r="B10" s="6">
        <v>1226630.98</v>
      </c>
      <c r="C10" s="29">
        <f t="shared" si="1"/>
        <v>5612618.33</v>
      </c>
      <c r="D10" s="17">
        <f t="shared" si="0"/>
        <v>10011381.67</v>
      </c>
      <c r="E10" s="11">
        <v>0</v>
      </c>
      <c r="F10" s="23"/>
    </row>
    <row r="11" spans="1:6" ht="13.5" thickTop="1">
      <c r="A11" s="13">
        <v>40755</v>
      </c>
      <c r="B11" s="9">
        <v>1073882.64</v>
      </c>
      <c r="C11" s="28">
        <f t="shared" si="1"/>
        <v>6686500.97</v>
      </c>
      <c r="D11" s="16">
        <f t="shared" si="0"/>
        <v>8937499.030000001</v>
      </c>
      <c r="E11" s="10">
        <v>0</v>
      </c>
      <c r="F11" s="23"/>
    </row>
    <row r="12" spans="1:6" ht="12.75">
      <c r="A12" s="13">
        <v>40786</v>
      </c>
      <c r="B12" s="9">
        <v>1154913.94</v>
      </c>
      <c r="C12" s="28">
        <f t="shared" si="1"/>
        <v>7841414.91</v>
      </c>
      <c r="D12" s="16">
        <f t="shared" si="0"/>
        <v>7782585.09</v>
      </c>
      <c r="E12" s="10">
        <v>0</v>
      </c>
      <c r="F12" s="23"/>
    </row>
    <row r="13" spans="1:6" ht="13.5" thickBot="1">
      <c r="A13" s="14">
        <v>40816</v>
      </c>
      <c r="B13" s="6">
        <v>2045873.95</v>
      </c>
      <c r="C13" s="29">
        <f t="shared" si="1"/>
        <v>9887288.86</v>
      </c>
      <c r="D13" s="17">
        <f t="shared" si="0"/>
        <v>5736711.140000001</v>
      </c>
      <c r="E13" s="11">
        <v>0</v>
      </c>
      <c r="F13" s="23"/>
    </row>
    <row r="14" spans="1:6" ht="13.5" thickTop="1">
      <c r="A14" s="13">
        <v>40847</v>
      </c>
      <c r="B14" s="9">
        <v>1153121.21</v>
      </c>
      <c r="C14" s="28">
        <f t="shared" si="1"/>
        <v>11040410.07</v>
      </c>
      <c r="D14" s="16">
        <f t="shared" si="0"/>
        <v>4583589.93</v>
      </c>
      <c r="E14" s="10">
        <v>0</v>
      </c>
      <c r="F14" s="23"/>
    </row>
    <row r="15" spans="1:6" ht="12.75">
      <c r="A15" s="13">
        <v>40877</v>
      </c>
      <c r="B15" s="9">
        <v>2601823.98</v>
      </c>
      <c r="C15" s="28">
        <f t="shared" si="1"/>
        <v>13642234.05</v>
      </c>
      <c r="D15" s="16">
        <f t="shared" si="0"/>
        <v>1981765.9499999993</v>
      </c>
      <c r="E15" s="10">
        <v>0</v>
      </c>
      <c r="F15" s="23"/>
    </row>
    <row r="16" spans="1:6" ht="13.5" thickBot="1">
      <c r="A16" s="14">
        <v>40908</v>
      </c>
      <c r="B16" s="6">
        <v>1981765.95</v>
      </c>
      <c r="C16" s="29">
        <f>B16+C15-E16</f>
        <v>14974000</v>
      </c>
      <c r="D16" s="17">
        <f t="shared" si="0"/>
        <v>650000</v>
      </c>
      <c r="E16" s="11">
        <v>650000</v>
      </c>
      <c r="F16" s="23"/>
    </row>
    <row r="17" spans="1:6" ht="13.5" thickTop="1">
      <c r="A17" s="13">
        <v>40939</v>
      </c>
      <c r="B17" s="8">
        <v>0</v>
      </c>
      <c r="C17" s="28">
        <f aca="true" t="shared" si="2" ref="C17:C42">B17+C16-E17</f>
        <v>14974000</v>
      </c>
      <c r="D17" s="16">
        <v>0</v>
      </c>
      <c r="E17" s="10">
        <v>0</v>
      </c>
      <c r="F17" s="23"/>
    </row>
    <row r="18" spans="1:6" ht="12.75">
      <c r="A18" s="13">
        <v>40967</v>
      </c>
      <c r="B18" s="8">
        <v>0</v>
      </c>
      <c r="C18" s="28">
        <f t="shared" si="2"/>
        <v>14974000</v>
      </c>
      <c r="D18" s="16">
        <v>0</v>
      </c>
      <c r="E18" s="10">
        <v>0</v>
      </c>
      <c r="F18" s="23"/>
    </row>
    <row r="19" spans="1:6" ht="13.5" thickBot="1">
      <c r="A19" s="14">
        <v>40999</v>
      </c>
      <c r="B19" s="7">
        <v>0</v>
      </c>
      <c r="C19" s="29">
        <f t="shared" si="2"/>
        <v>14974000</v>
      </c>
      <c r="D19" s="17">
        <v>0</v>
      </c>
      <c r="E19" s="11">
        <v>0</v>
      </c>
      <c r="F19" s="23"/>
    </row>
    <row r="20" spans="1:6" ht="13.5" thickTop="1">
      <c r="A20" s="13">
        <v>41090</v>
      </c>
      <c r="B20" s="8">
        <v>0</v>
      </c>
      <c r="C20" s="28">
        <f t="shared" si="2"/>
        <v>3968400</v>
      </c>
      <c r="D20" s="16">
        <v>0</v>
      </c>
      <c r="E20" s="10">
        <v>11005600</v>
      </c>
      <c r="F20" s="23"/>
    </row>
    <row r="21" spans="1:6" ht="12.75">
      <c r="A21" s="13">
        <v>41182</v>
      </c>
      <c r="B21" s="8">
        <v>0</v>
      </c>
      <c r="C21" s="28">
        <f t="shared" si="2"/>
        <v>3968400</v>
      </c>
      <c r="D21" s="16">
        <v>0</v>
      </c>
      <c r="E21" s="10">
        <v>0</v>
      </c>
      <c r="F21" s="23"/>
    </row>
    <row r="22" spans="1:6" ht="12.75">
      <c r="A22" s="13">
        <v>41274</v>
      </c>
      <c r="B22" s="8">
        <v>0</v>
      </c>
      <c r="C22" s="28">
        <f t="shared" si="2"/>
        <v>3307000</v>
      </c>
      <c r="D22" s="16">
        <v>0</v>
      </c>
      <c r="E22" s="10">
        <v>661400</v>
      </c>
      <c r="F22" s="23"/>
    </row>
    <row r="23" spans="1:6" ht="12.75">
      <c r="A23" s="13">
        <v>41364</v>
      </c>
      <c r="B23" s="8">
        <v>0</v>
      </c>
      <c r="C23" s="28">
        <f t="shared" si="2"/>
        <v>3307000</v>
      </c>
      <c r="D23" s="16">
        <v>0</v>
      </c>
      <c r="E23" s="10">
        <v>0</v>
      </c>
      <c r="F23" s="23"/>
    </row>
    <row r="24" spans="1:6" ht="12.75">
      <c r="A24" s="13">
        <v>41455</v>
      </c>
      <c r="B24" s="8">
        <v>0</v>
      </c>
      <c r="C24" s="28">
        <f t="shared" si="2"/>
        <v>3307000</v>
      </c>
      <c r="D24" s="16">
        <v>0</v>
      </c>
      <c r="E24" s="10">
        <v>0</v>
      </c>
      <c r="F24" s="23"/>
    </row>
    <row r="25" spans="1:6" ht="12.75">
      <c r="A25" s="13">
        <v>41547</v>
      </c>
      <c r="B25" s="8">
        <v>0</v>
      </c>
      <c r="C25" s="28">
        <f t="shared" si="2"/>
        <v>3307000</v>
      </c>
      <c r="D25" s="16">
        <v>0</v>
      </c>
      <c r="E25" s="10">
        <v>0</v>
      </c>
      <c r="F25" s="23"/>
    </row>
    <row r="26" spans="1:6" ht="12.75">
      <c r="A26" s="13">
        <v>41639</v>
      </c>
      <c r="B26" s="8">
        <v>0</v>
      </c>
      <c r="C26" s="28">
        <f t="shared" si="2"/>
        <v>2645600</v>
      </c>
      <c r="D26" s="16">
        <v>0</v>
      </c>
      <c r="E26" s="10">
        <v>661400</v>
      </c>
      <c r="F26" s="23"/>
    </row>
    <row r="27" spans="1:6" ht="12.75">
      <c r="A27" s="13">
        <v>41729</v>
      </c>
      <c r="B27" s="8">
        <v>0</v>
      </c>
      <c r="C27" s="28">
        <f t="shared" si="2"/>
        <v>2645600</v>
      </c>
      <c r="D27" s="16">
        <v>0</v>
      </c>
      <c r="E27" s="10">
        <v>0</v>
      </c>
      <c r="F27" s="23"/>
    </row>
    <row r="28" spans="1:6" ht="12.75">
      <c r="A28" s="13">
        <v>41820</v>
      </c>
      <c r="B28" s="8">
        <v>0</v>
      </c>
      <c r="C28" s="28">
        <f t="shared" si="2"/>
        <v>2645600</v>
      </c>
      <c r="D28" s="16">
        <v>0</v>
      </c>
      <c r="E28" s="10">
        <v>0</v>
      </c>
      <c r="F28" s="23"/>
    </row>
    <row r="29" spans="1:6" ht="12.75">
      <c r="A29" s="13">
        <v>41912</v>
      </c>
      <c r="B29" s="8">
        <v>0</v>
      </c>
      <c r="C29" s="28">
        <f t="shared" si="2"/>
        <v>2645600</v>
      </c>
      <c r="D29" s="16">
        <v>0</v>
      </c>
      <c r="E29" s="10">
        <v>0</v>
      </c>
      <c r="F29" s="23"/>
    </row>
    <row r="30" spans="1:6" ht="12.75">
      <c r="A30" s="13">
        <v>42004</v>
      </c>
      <c r="B30" s="8">
        <v>0</v>
      </c>
      <c r="C30" s="28">
        <f t="shared" si="2"/>
        <v>1984200</v>
      </c>
      <c r="D30" s="16">
        <v>0</v>
      </c>
      <c r="E30" s="10">
        <v>661400</v>
      </c>
      <c r="F30" s="23"/>
    </row>
    <row r="31" spans="1:6" ht="12.75">
      <c r="A31" s="13">
        <v>42094</v>
      </c>
      <c r="B31" s="8">
        <v>0</v>
      </c>
      <c r="C31" s="28">
        <f t="shared" si="2"/>
        <v>1984200</v>
      </c>
      <c r="D31" s="16">
        <v>0</v>
      </c>
      <c r="E31" s="10">
        <v>0</v>
      </c>
      <c r="F31" s="23"/>
    </row>
    <row r="32" spans="1:6" ht="12.75">
      <c r="A32" s="13">
        <v>42185</v>
      </c>
      <c r="B32" s="8">
        <v>0</v>
      </c>
      <c r="C32" s="28">
        <f t="shared" si="2"/>
        <v>1984200</v>
      </c>
      <c r="D32" s="16">
        <v>0</v>
      </c>
      <c r="E32" s="10">
        <v>0</v>
      </c>
      <c r="F32" s="23"/>
    </row>
    <row r="33" spans="1:6" ht="12.75">
      <c r="A33" s="13">
        <v>42277</v>
      </c>
      <c r="B33" s="8">
        <v>0</v>
      </c>
      <c r="C33" s="28">
        <f t="shared" si="2"/>
        <v>1984200</v>
      </c>
      <c r="D33" s="16">
        <v>0</v>
      </c>
      <c r="E33" s="10">
        <v>0</v>
      </c>
      <c r="F33" s="23"/>
    </row>
    <row r="34" spans="1:6" ht="12.75">
      <c r="A34" s="13">
        <v>42369</v>
      </c>
      <c r="B34" s="8">
        <v>0</v>
      </c>
      <c r="C34" s="28">
        <f t="shared" si="2"/>
        <v>1322800</v>
      </c>
      <c r="D34" s="16">
        <v>0</v>
      </c>
      <c r="E34" s="10">
        <v>661400</v>
      </c>
      <c r="F34" s="23"/>
    </row>
    <row r="35" spans="1:6" ht="12.75">
      <c r="A35" s="13">
        <v>42460</v>
      </c>
      <c r="B35" s="8">
        <v>0</v>
      </c>
      <c r="C35" s="28">
        <f t="shared" si="2"/>
        <v>1322800</v>
      </c>
      <c r="D35" s="16">
        <v>0</v>
      </c>
      <c r="E35" s="10">
        <v>0</v>
      </c>
      <c r="F35" s="23"/>
    </row>
    <row r="36" spans="1:6" ht="12.75">
      <c r="A36" s="13">
        <v>42551</v>
      </c>
      <c r="B36" s="8">
        <v>0</v>
      </c>
      <c r="C36" s="28">
        <f t="shared" si="2"/>
        <v>1322800</v>
      </c>
      <c r="D36" s="16">
        <v>0</v>
      </c>
      <c r="E36" s="10">
        <v>0</v>
      </c>
      <c r="F36" s="23"/>
    </row>
    <row r="37" spans="1:6" ht="12.75">
      <c r="A37" s="13">
        <v>42643</v>
      </c>
      <c r="B37" s="8">
        <v>0</v>
      </c>
      <c r="C37" s="28">
        <f t="shared" si="2"/>
        <v>1322800</v>
      </c>
      <c r="D37" s="16">
        <v>0</v>
      </c>
      <c r="E37" s="10">
        <v>0</v>
      </c>
      <c r="F37" s="23"/>
    </row>
    <row r="38" spans="1:6" ht="12.75">
      <c r="A38" s="13">
        <v>42735</v>
      </c>
      <c r="B38" s="8">
        <v>0</v>
      </c>
      <c r="C38" s="28">
        <f t="shared" si="2"/>
        <v>661400</v>
      </c>
      <c r="D38" s="16">
        <v>0</v>
      </c>
      <c r="E38" s="10">
        <v>661400</v>
      </c>
      <c r="F38" s="23"/>
    </row>
    <row r="39" spans="1:6" ht="12.75">
      <c r="A39" s="13">
        <v>42825</v>
      </c>
      <c r="B39" s="8">
        <v>0</v>
      </c>
      <c r="C39" s="28">
        <f t="shared" si="2"/>
        <v>661400</v>
      </c>
      <c r="D39" s="16">
        <v>0</v>
      </c>
      <c r="E39" s="10">
        <v>0</v>
      </c>
      <c r="F39" s="23"/>
    </row>
    <row r="40" spans="1:6" ht="12.75">
      <c r="A40" s="13">
        <v>42916</v>
      </c>
      <c r="B40" s="8">
        <v>0</v>
      </c>
      <c r="C40" s="28">
        <f t="shared" si="2"/>
        <v>661400</v>
      </c>
      <c r="D40" s="16">
        <v>0</v>
      </c>
      <c r="E40" s="10">
        <v>0</v>
      </c>
      <c r="F40" s="23"/>
    </row>
    <row r="41" spans="1:6" ht="12.75">
      <c r="A41" s="13">
        <v>43008</v>
      </c>
      <c r="B41" s="8">
        <v>0</v>
      </c>
      <c r="C41" s="28">
        <f t="shared" si="2"/>
        <v>661400</v>
      </c>
      <c r="D41" s="16">
        <v>0</v>
      </c>
      <c r="E41" s="10">
        <v>0</v>
      </c>
      <c r="F41" s="23"/>
    </row>
    <row r="42" spans="1:6" ht="12.75">
      <c r="A42" s="15">
        <v>43100</v>
      </c>
      <c r="B42" s="26">
        <v>0</v>
      </c>
      <c r="C42" s="30">
        <f t="shared" si="2"/>
        <v>0</v>
      </c>
      <c r="D42" s="18">
        <v>0</v>
      </c>
      <c r="E42" s="12">
        <v>661400</v>
      </c>
      <c r="F42" s="23"/>
    </row>
    <row r="43" spans="2:5" ht="12.75">
      <c r="B43" s="24"/>
      <c r="C43" s="25"/>
      <c r="D43" s="25"/>
      <c r="E43" s="24"/>
    </row>
    <row r="44" ht="12.75">
      <c r="E44" s="23"/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Kalinowska</cp:lastModifiedBy>
  <cp:lastPrinted>2010-12-27T08:26:06Z</cp:lastPrinted>
  <dcterms:created xsi:type="dcterms:W3CDTF">1997-02-26T13:46:56Z</dcterms:created>
  <dcterms:modified xsi:type="dcterms:W3CDTF">2010-12-27T08:54:39Z</dcterms:modified>
  <cp:category/>
  <cp:version/>
  <cp:contentType/>
  <cp:contentStatus/>
</cp:coreProperties>
</file>