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880" windowHeight="7425" tabRatio="664" activeTab="0"/>
  </bookViews>
  <sheets>
    <sheet name="Szkoły" sheetId="1" r:id="rId1"/>
    <sheet name="Internaty" sheetId="2" r:id="rId2"/>
    <sheet name="Pracownicy" sheetId="3" r:id="rId3"/>
  </sheets>
  <definedNames/>
  <calcPr fullCalcOnLoad="1"/>
</workbook>
</file>

<file path=xl/sharedStrings.xml><?xml version="1.0" encoding="utf-8"?>
<sst xmlns="http://schemas.openxmlformats.org/spreadsheetml/2006/main" count="200" uniqueCount="112">
  <si>
    <t>Szkoła/placówka</t>
  </si>
  <si>
    <t>Gimnazjum Nr 6</t>
  </si>
  <si>
    <t>Technikum Zawodowe</t>
  </si>
  <si>
    <t>ZSZ Nr 1</t>
  </si>
  <si>
    <t>Razem</t>
  </si>
  <si>
    <t>Zespół Szkół w Policach</t>
  </si>
  <si>
    <t>ogółem</t>
  </si>
  <si>
    <t>SP Specjalna Nr 10</t>
  </si>
  <si>
    <t>Gimnazjum Specjalne Nr 7</t>
  </si>
  <si>
    <t>ZSZ Specjalna Nr 2</t>
  </si>
  <si>
    <t>SOSW Nr 1 w Policach</t>
  </si>
  <si>
    <t>Szkoła Przysp. do Pracy</t>
  </si>
  <si>
    <t>SOSW w Tanowie</t>
  </si>
  <si>
    <t>Ogółem</t>
  </si>
  <si>
    <t>Zarządu Powiatu w Policach</t>
  </si>
  <si>
    <t>MOW w Trzebieży</t>
  </si>
  <si>
    <t>Liczba godzin sob.-niedz.</t>
  </si>
  <si>
    <t>Godziny nocne</t>
  </si>
  <si>
    <t>Liczba grup</t>
  </si>
  <si>
    <t>wszystkich</t>
  </si>
  <si>
    <t>weekendowych</t>
  </si>
  <si>
    <t>Liczba godzin pon.-piątek</t>
  </si>
  <si>
    <t xml:space="preserve"> </t>
  </si>
  <si>
    <t>OGÓŁEM</t>
  </si>
  <si>
    <t>Liceum Ogólnokształcące</t>
  </si>
  <si>
    <t>Pedagog</t>
  </si>
  <si>
    <t>Psycholog</t>
  </si>
  <si>
    <t>Logopeda</t>
  </si>
  <si>
    <t>Terapeuta</t>
  </si>
  <si>
    <t>Bibliotekarz</t>
  </si>
  <si>
    <t>Razem (5+6+7)</t>
  </si>
  <si>
    <t>klasy I</t>
  </si>
  <si>
    <t>Lp.</t>
  </si>
  <si>
    <t xml:space="preserve">   Liczba oddziałów</t>
  </si>
  <si>
    <t>Liczba uczniów</t>
  </si>
  <si>
    <t>Liczba oddziałów</t>
  </si>
  <si>
    <t>Legenda:</t>
  </si>
  <si>
    <t>MOW          w Trzebieży</t>
  </si>
  <si>
    <t>Szkoła/             placówka</t>
  </si>
  <si>
    <t>Liczba etatów kierowniczych stanowisk pedagogicznych</t>
  </si>
  <si>
    <t>Liczba etatów kierowniczych stanowisk niepedagogicznych</t>
  </si>
  <si>
    <t>III. PRACOWNICY SZKÓŁ I PLACÓWEK</t>
  </si>
  <si>
    <t xml:space="preserve"> Szkoła/placówka</t>
  </si>
  <si>
    <t xml:space="preserve">Zespół Szkół w Policach – Zespół Szkół  im. Ignacego Łukasiewicza, ul. Siedlecka 6, 72-010 Police, </t>
  </si>
  <si>
    <t>SOSW Nr 1 w Policach – Specjalny Ośrodek Szkolno-Wychowawczy Nr 1 dla Dzieci Niepełnosprawnych Ruchowo im. Marii  Grzegorzewskiej, ul. Korczaka 53, 72-010 Police,</t>
  </si>
  <si>
    <t xml:space="preserve">SOSW w Tanowie – Specjalny Ośrodek Szkolno-Wychowawczy im. Kawalerów Orderu Uśmiechu, ul. Leśna 91, 72-004 Tanowo, </t>
  </si>
  <si>
    <t>MOW w Trzebieży – Młodzieżowy Ośrodek Wychowawczy, ul. WOP 10, 72-020 Trzebież,</t>
  </si>
  <si>
    <t>Liczba etatów</t>
  </si>
  <si>
    <t>Liczba etatów pracowników administracji</t>
  </si>
  <si>
    <t>Liczba etatów pracowników obsługi</t>
  </si>
  <si>
    <t>Typ szkoły/placówki</t>
  </si>
  <si>
    <t>II. INTERNATY/GRUPY WYCHOWAWCZE</t>
  </si>
  <si>
    <t>Doradca  zaw., socjolog</t>
  </si>
  <si>
    <t>Poradnia PP w Policach</t>
  </si>
  <si>
    <t>Poradnia PP w Policach – Poradnia Psychologiczno-Pedagogiczna, ul. Korczaka 27, 72-010 Police,</t>
  </si>
  <si>
    <t>GDP – grupa dziennego pobytu.</t>
  </si>
  <si>
    <t>Liczba  godzin</t>
  </si>
  <si>
    <t>Liczba godzin</t>
  </si>
  <si>
    <t>Załącznik</t>
  </si>
  <si>
    <t>Razem (11+12+13)</t>
  </si>
  <si>
    <t>Poradnia Psychologiczno-Pedagogiczna w Policach</t>
  </si>
  <si>
    <t>II. Inni pracownicy</t>
  </si>
  <si>
    <t>Etaty</t>
  </si>
  <si>
    <t>Lekarz psychiatra</t>
  </si>
  <si>
    <t>Lekarz neurolog</t>
  </si>
  <si>
    <t>Lekarz medycyny społecznej</t>
  </si>
  <si>
    <t>Rehabilitant</t>
  </si>
  <si>
    <t>Rok szkolny 2013/2014</t>
  </si>
  <si>
    <t>Propozycje szkół i placówek na rok szkolny 2014/2015</t>
  </si>
  <si>
    <t>Rok szkolny       2013/2014</t>
  </si>
  <si>
    <t>Propozycje szkół                       i placówek               na rok           szkolny 2014/2015</t>
  </si>
  <si>
    <t>Plan zadań rzeczowych szkół                       i placówek              na rok szkolny 2014/2015</t>
  </si>
  <si>
    <t>Propozycje szkół                       i placówek               na rok szkolny 2014/2015</t>
  </si>
  <si>
    <t>Rok szkolny              2013/2014</t>
  </si>
  <si>
    <t>Propozycje szkół                       i placówek               na rok              szkolny 2014/2015</t>
  </si>
  <si>
    <t xml:space="preserve"> Plan zadań rzeczowych szkół i placówek na rok szkolny 2014/2015</t>
  </si>
  <si>
    <t>Kadra kierownicza, pracownicy administracji i obsługi</t>
  </si>
  <si>
    <t>Pracownicy wspomagania dydaktycznego</t>
  </si>
  <si>
    <t>Propozycja na rok szkolny 2014/2015</t>
  </si>
  <si>
    <t xml:space="preserve"> PLAN ZADAŃ RZECZOWYCH  SZKÓŁ I PLACÓWEK PROWADZONYCH PRZEZ POWIAT POLICKI NA ROK SZKOLNY 2014/2015</t>
  </si>
  <si>
    <t>Przedszkole Specjalne</t>
  </si>
  <si>
    <t>I. PLACÓWKI / SZKOŁY</t>
  </si>
  <si>
    <t>Liczba wychowanków</t>
  </si>
  <si>
    <t>Grupy i wychowankowie</t>
  </si>
  <si>
    <t>IX.2013</t>
  </si>
  <si>
    <t>III.2014</t>
  </si>
  <si>
    <t>11+1GDP</t>
  </si>
  <si>
    <t>Grupy wych.</t>
  </si>
  <si>
    <t>Przedszkole</t>
  </si>
  <si>
    <t>Zespół Szkół                w Policach</t>
  </si>
  <si>
    <t xml:space="preserve">SP Specjalna </t>
  </si>
  <si>
    <t>Gimnazjum Specjalne</t>
  </si>
  <si>
    <t>Liceum Ogólnokształcące Nr II</t>
  </si>
  <si>
    <t>Rok szkolny 2013/2014 (stan na luty 2014)</t>
  </si>
  <si>
    <t>Rok szkolny                      2013/2014</t>
  </si>
  <si>
    <t>Pracownicy służby zdrowia/inni specjaliści</t>
  </si>
  <si>
    <t>Plan zadań rzeczowych             na rok szkolny 2014/2015</t>
  </si>
  <si>
    <t>1.</t>
  </si>
  <si>
    <t>2.</t>
  </si>
  <si>
    <t>3.</t>
  </si>
  <si>
    <t>4.</t>
  </si>
  <si>
    <t>Liczba etatów wspomagania dydaktycznego (pedagog, psycholog, logopeda, bibliotekarz, doradca zaw., socjolog)</t>
  </si>
  <si>
    <t>Razem (6+7+8)</t>
  </si>
  <si>
    <t>Policealna Szkoła Specjalna</t>
  </si>
  <si>
    <t>Liczba grup weekendowych</t>
  </si>
  <si>
    <t>I. Liczba godzin wczesnego wspomagania rozwoju</t>
  </si>
  <si>
    <t>7 godz. w tygodniu</t>
  </si>
  <si>
    <t>2 godz. w tygodniu</t>
  </si>
  <si>
    <t>1 raz w miesiącu 2 godz.</t>
  </si>
  <si>
    <t>2 razy w miesiącu po 2 godz.</t>
  </si>
  <si>
    <t>do uchwały Nr 601/2014</t>
  </si>
  <si>
    <t>z dnia 19 marca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</si>
</sst>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11"/>
      <color indexed="8"/>
      <name val="Czcionka tekstu podstawowego"/>
      <family val="2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12" xfId="0" applyFont="1" applyFill="1" applyBorder="1" applyAlignment="1">
      <alignment/>
    </xf>
    <xf numFmtId="0" fontId="53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54" fillId="0" borderId="0" xfId="0" applyFont="1" applyAlignment="1">
      <alignment/>
    </xf>
    <xf numFmtId="0" fontId="50" fillId="0" borderId="13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0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5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2" fillId="33" borderId="0" xfId="0" applyFont="1" applyFill="1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0" fillId="0" borderId="0" xfId="0" applyFont="1" applyBorder="1" applyAlignment="1">
      <alignment/>
    </xf>
    <xf numFmtId="0" fontId="5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55" fillId="0" borderId="0" xfId="0" applyFont="1" applyBorder="1" applyAlignment="1">
      <alignment horizontal="center" vertical="top" wrapText="1"/>
    </xf>
    <xf numFmtId="0" fontId="55" fillId="0" borderId="0" xfId="0" applyFont="1" applyAlignment="1">
      <alignment horizontal="left"/>
    </xf>
    <xf numFmtId="0" fontId="0" fillId="0" borderId="0" xfId="0" applyAlignment="1">
      <alignment/>
    </xf>
    <xf numFmtId="0" fontId="53" fillId="0" borderId="0" xfId="0" applyFont="1" applyBorder="1" applyAlignment="1">
      <alignment horizontal="center" vertical="top" wrapText="1"/>
    </xf>
    <xf numFmtId="0" fontId="53" fillId="34" borderId="15" xfId="0" applyFont="1" applyFill="1" applyBorder="1" applyAlignment="1">
      <alignment horizontal="center" vertical="center" textRotation="90" wrapText="1"/>
    </xf>
    <xf numFmtId="0" fontId="53" fillId="34" borderId="16" xfId="0" applyFont="1" applyFill="1" applyBorder="1" applyAlignment="1">
      <alignment horizontal="center" vertical="center" textRotation="90" wrapText="1"/>
    </xf>
    <xf numFmtId="0" fontId="59" fillId="0" borderId="0" xfId="0" applyFont="1" applyAlignment="1">
      <alignment horizontal="left"/>
    </xf>
    <xf numFmtId="0" fontId="5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5" fillId="0" borderId="0" xfId="0" applyFont="1" applyBorder="1" applyAlignment="1">
      <alignment horizontal="center" vertical="top"/>
    </xf>
    <xf numFmtId="0" fontId="55" fillId="0" borderId="0" xfId="0" applyFont="1" applyBorder="1" applyAlignment="1">
      <alignment horizontal="left" vertical="top"/>
    </xf>
    <xf numFmtId="0" fontId="52" fillId="0" borderId="0" xfId="0" applyFont="1" applyAlignment="1">
      <alignment/>
    </xf>
    <xf numFmtId="0" fontId="60" fillId="0" borderId="0" xfId="0" applyFont="1" applyBorder="1" applyAlignment="1">
      <alignment horizontal="center" vertical="top"/>
    </xf>
    <xf numFmtId="0" fontId="0" fillId="0" borderId="17" xfId="0" applyBorder="1" applyAlignment="1">
      <alignment/>
    </xf>
    <xf numFmtId="0" fontId="52" fillId="0" borderId="13" xfId="0" applyFont="1" applyBorder="1" applyAlignment="1">
      <alignment/>
    </xf>
    <xf numFmtId="0" fontId="52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/>
    </xf>
    <xf numFmtId="0" fontId="52" fillId="10" borderId="10" xfId="0" applyFont="1" applyFill="1" applyBorder="1" applyAlignment="1">
      <alignment horizontal="right"/>
    </xf>
    <xf numFmtId="0" fontId="55" fillId="10" borderId="10" xfId="0" applyFont="1" applyFill="1" applyBorder="1" applyAlignment="1">
      <alignment horizontal="right"/>
    </xf>
    <xf numFmtId="0" fontId="52" fillId="10" borderId="11" xfId="0" applyFont="1" applyFill="1" applyBorder="1" applyAlignment="1">
      <alignment horizontal="right"/>
    </xf>
    <xf numFmtId="0" fontId="52" fillId="10" borderId="12" xfId="0" applyFont="1" applyFill="1" applyBorder="1" applyAlignment="1">
      <alignment horizontal="right"/>
    </xf>
    <xf numFmtId="0" fontId="55" fillId="10" borderId="17" xfId="0" applyFont="1" applyFill="1" applyBorder="1" applyAlignment="1">
      <alignment horizontal="right"/>
    </xf>
    <xf numFmtId="0" fontId="52" fillId="10" borderId="21" xfId="0" applyFont="1" applyFill="1" applyBorder="1" applyAlignment="1">
      <alignment horizontal="right"/>
    </xf>
    <xf numFmtId="0" fontId="52" fillId="10" borderId="13" xfId="0" applyFont="1" applyFill="1" applyBorder="1" applyAlignment="1">
      <alignment horizontal="right"/>
    </xf>
    <xf numFmtId="0" fontId="53" fillId="35" borderId="19" xfId="0" applyFont="1" applyFill="1" applyBorder="1" applyAlignment="1">
      <alignment horizontal="center" vertical="center" wrapText="1"/>
    </xf>
    <xf numFmtId="0" fontId="53" fillId="10" borderId="19" xfId="0" applyFont="1" applyFill="1" applyBorder="1" applyAlignment="1">
      <alignment horizontal="center" vertical="center" wrapText="1"/>
    </xf>
    <xf numFmtId="0" fontId="52" fillId="35" borderId="21" xfId="0" applyFont="1" applyFill="1" applyBorder="1" applyAlignment="1">
      <alignment horizontal="right"/>
    </xf>
    <xf numFmtId="0" fontId="52" fillId="35" borderId="11" xfId="0" applyFont="1" applyFill="1" applyBorder="1" applyAlignment="1">
      <alignment horizontal="right"/>
    </xf>
    <xf numFmtId="0" fontId="52" fillId="35" borderId="13" xfId="0" applyFont="1" applyFill="1" applyBorder="1" applyAlignment="1">
      <alignment horizontal="right"/>
    </xf>
    <xf numFmtId="0" fontId="10" fillId="35" borderId="21" xfId="0" applyFont="1" applyFill="1" applyBorder="1" applyAlignment="1">
      <alignment/>
    </xf>
    <xf numFmtId="0" fontId="52" fillId="35" borderId="11" xfId="0" applyFont="1" applyFill="1" applyBorder="1" applyAlignment="1">
      <alignment/>
    </xf>
    <xf numFmtId="0" fontId="52" fillId="35" borderId="15" xfId="0" applyFont="1" applyFill="1" applyBorder="1" applyAlignment="1">
      <alignment/>
    </xf>
    <xf numFmtId="0" fontId="52" fillId="10" borderId="21" xfId="0" applyFont="1" applyFill="1" applyBorder="1" applyAlignment="1">
      <alignment/>
    </xf>
    <xf numFmtId="0" fontId="52" fillId="10" borderId="11" xfId="0" applyFont="1" applyFill="1" applyBorder="1" applyAlignment="1">
      <alignment/>
    </xf>
    <xf numFmtId="0" fontId="52" fillId="10" borderId="13" xfId="0" applyFont="1" applyFill="1" applyBorder="1" applyAlignment="1">
      <alignment/>
    </xf>
    <xf numFmtId="0" fontId="52" fillId="10" borderId="15" xfId="0" applyFont="1" applyFill="1" applyBorder="1" applyAlignment="1">
      <alignment/>
    </xf>
    <xf numFmtId="0" fontId="55" fillId="0" borderId="0" xfId="0" applyFont="1" applyBorder="1" applyAlignment="1">
      <alignment horizontal="left"/>
    </xf>
    <xf numFmtId="0" fontId="55" fillId="0" borderId="0" xfId="0" applyFont="1" applyBorder="1" applyAlignment="1">
      <alignment/>
    </xf>
    <xf numFmtId="0" fontId="53" fillId="34" borderId="19" xfId="0" applyFont="1" applyFill="1" applyBorder="1" applyAlignment="1">
      <alignment horizontal="center" vertical="center" textRotation="90" wrapText="1"/>
    </xf>
    <xf numFmtId="0" fontId="61" fillId="33" borderId="19" xfId="0" applyFont="1" applyFill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 vertical="top"/>
    </xf>
    <xf numFmtId="0" fontId="52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/>
    </xf>
    <xf numFmtId="0" fontId="52" fillId="35" borderId="19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right"/>
    </xf>
    <xf numFmtId="0" fontId="52" fillId="35" borderId="12" xfId="0" applyFont="1" applyFill="1" applyBorder="1" applyAlignment="1">
      <alignment horizontal="right"/>
    </xf>
    <xf numFmtId="0" fontId="55" fillId="34" borderId="10" xfId="0" applyFont="1" applyFill="1" applyBorder="1" applyAlignment="1">
      <alignment horizontal="right"/>
    </xf>
    <xf numFmtId="0" fontId="52" fillId="34" borderId="22" xfId="0" applyFont="1" applyFill="1" applyBorder="1" applyAlignment="1">
      <alignment horizontal="right"/>
    </xf>
    <xf numFmtId="0" fontId="52" fillId="34" borderId="23" xfId="0" applyFont="1" applyFill="1" applyBorder="1" applyAlignment="1">
      <alignment horizontal="right"/>
    </xf>
    <xf numFmtId="0" fontId="52" fillId="34" borderId="24" xfId="0" applyFont="1" applyFill="1" applyBorder="1" applyAlignment="1">
      <alignment horizontal="right"/>
    </xf>
    <xf numFmtId="0" fontId="50" fillId="33" borderId="0" xfId="0" applyFont="1" applyFill="1" applyBorder="1" applyAlignment="1">
      <alignment/>
    </xf>
    <xf numFmtId="0" fontId="10" fillId="10" borderId="21" xfId="0" applyFont="1" applyFill="1" applyBorder="1" applyAlignment="1">
      <alignment horizontal="right"/>
    </xf>
    <xf numFmtId="0" fontId="52" fillId="33" borderId="0" xfId="0" applyFont="1" applyFill="1" applyBorder="1" applyAlignment="1">
      <alignment horizontal="center"/>
    </xf>
    <xf numFmtId="0" fontId="55" fillId="36" borderId="19" xfId="0" applyFont="1" applyFill="1" applyBorder="1" applyAlignment="1">
      <alignment horizontal="right"/>
    </xf>
    <xf numFmtId="0" fontId="55" fillId="36" borderId="25" xfId="0" applyFont="1" applyFill="1" applyBorder="1" applyAlignment="1">
      <alignment horizontal="right"/>
    </xf>
    <xf numFmtId="0" fontId="55" fillId="36" borderId="26" xfId="0" applyFont="1" applyFill="1" applyBorder="1" applyAlignment="1">
      <alignment horizontal="right"/>
    </xf>
    <xf numFmtId="0" fontId="55" fillId="36" borderId="27" xfId="0" applyFont="1" applyFill="1" applyBorder="1" applyAlignment="1">
      <alignment horizontal="right"/>
    </xf>
    <xf numFmtId="0" fontId="55" fillId="36" borderId="28" xfId="0" applyFont="1" applyFill="1" applyBorder="1" applyAlignment="1">
      <alignment horizontal="right"/>
    </xf>
    <xf numFmtId="0" fontId="55" fillId="36" borderId="14" xfId="0" applyFont="1" applyFill="1" applyBorder="1" applyAlignment="1">
      <alignment horizontal="right"/>
    </xf>
    <xf numFmtId="0" fontId="55" fillId="36" borderId="29" xfId="0" applyFont="1" applyFill="1" applyBorder="1" applyAlignment="1">
      <alignment horizontal="right"/>
    </xf>
    <xf numFmtId="0" fontId="55" fillId="36" borderId="26" xfId="0" applyFont="1" applyFill="1" applyBorder="1" applyAlignment="1">
      <alignment horizontal="right" vertical="center"/>
    </xf>
    <xf numFmtId="0" fontId="55" fillId="36" borderId="30" xfId="0" applyFont="1" applyFill="1" applyBorder="1" applyAlignment="1">
      <alignment horizontal="right" vertical="center"/>
    </xf>
    <xf numFmtId="0" fontId="55" fillId="36" borderId="15" xfId="0" applyFont="1" applyFill="1" applyBorder="1" applyAlignment="1">
      <alignment horizontal="right" vertical="center"/>
    </xf>
    <xf numFmtId="0" fontId="55" fillId="36" borderId="25" xfId="0" applyFont="1" applyFill="1" applyBorder="1" applyAlignment="1">
      <alignment/>
    </xf>
    <xf numFmtId="0" fontId="55" fillId="36" borderId="19" xfId="0" applyFont="1" applyFill="1" applyBorder="1" applyAlignment="1">
      <alignment/>
    </xf>
    <xf numFmtId="0" fontId="55" fillId="36" borderId="31" xfId="0" applyFont="1" applyFill="1" applyBorder="1" applyAlignment="1">
      <alignment horizontal="right"/>
    </xf>
    <xf numFmtId="0" fontId="61" fillId="34" borderId="19" xfId="0" applyFont="1" applyFill="1" applyBorder="1" applyAlignment="1">
      <alignment horizontal="center" vertical="center"/>
    </xf>
    <xf numFmtId="0" fontId="61" fillId="34" borderId="19" xfId="0" applyFont="1" applyFill="1" applyBorder="1" applyAlignment="1">
      <alignment horizontal="center" vertical="center" wrapText="1"/>
    </xf>
    <xf numFmtId="0" fontId="61" fillId="34" borderId="28" xfId="0" applyFont="1" applyFill="1" applyBorder="1" applyAlignment="1">
      <alignment horizontal="center"/>
    </xf>
    <xf numFmtId="0" fontId="61" fillId="34" borderId="19" xfId="0" applyFont="1" applyFill="1" applyBorder="1" applyAlignment="1">
      <alignment horizontal="center"/>
    </xf>
    <xf numFmtId="0" fontId="52" fillId="34" borderId="21" xfId="0" applyFont="1" applyFill="1" applyBorder="1" applyAlignment="1">
      <alignment horizontal="center"/>
    </xf>
    <xf numFmtId="0" fontId="52" fillId="34" borderId="21" xfId="0" applyFont="1" applyFill="1" applyBorder="1" applyAlignment="1">
      <alignment/>
    </xf>
    <xf numFmtId="0" fontId="52" fillId="34" borderId="21" xfId="0" applyFont="1" applyFill="1" applyBorder="1" applyAlignment="1">
      <alignment horizontal="right"/>
    </xf>
    <xf numFmtId="0" fontId="52" fillId="34" borderId="11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52" fillId="34" borderId="11" xfId="0" applyFont="1" applyFill="1" applyBorder="1" applyAlignment="1">
      <alignment horizontal="right"/>
    </xf>
    <xf numFmtId="0" fontId="52" fillId="34" borderId="13" xfId="0" applyFont="1" applyFill="1" applyBorder="1" applyAlignment="1">
      <alignment/>
    </xf>
    <xf numFmtId="0" fontId="52" fillId="34" borderId="13" xfId="0" applyFont="1" applyFill="1" applyBorder="1" applyAlignment="1">
      <alignment horizontal="center"/>
    </xf>
    <xf numFmtId="0" fontId="52" fillId="34" borderId="13" xfId="0" applyFont="1" applyFill="1" applyBorder="1" applyAlignment="1">
      <alignment horizontal="right"/>
    </xf>
    <xf numFmtId="0" fontId="55" fillId="34" borderId="19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center" vertical="center" textRotation="90" wrapText="1"/>
    </xf>
    <xf numFmtId="0" fontId="53" fillId="34" borderId="17" xfId="0" applyFont="1" applyFill="1" applyBorder="1" applyAlignment="1">
      <alignment horizontal="center" vertical="center" textRotation="90" wrapText="1"/>
    </xf>
    <xf numFmtId="0" fontId="53" fillId="34" borderId="18" xfId="0" applyFont="1" applyFill="1" applyBorder="1" applyAlignment="1">
      <alignment horizontal="center" vertical="center" wrapText="1"/>
    </xf>
    <xf numFmtId="0" fontId="62" fillId="34" borderId="19" xfId="0" applyFont="1" applyFill="1" applyBorder="1" applyAlignment="1">
      <alignment horizontal="center"/>
    </xf>
    <xf numFmtId="0" fontId="52" fillId="34" borderId="10" xfId="0" applyFont="1" applyFill="1" applyBorder="1" applyAlignment="1">
      <alignment/>
    </xf>
    <xf numFmtId="0" fontId="52" fillId="34" borderId="22" xfId="0" applyFont="1" applyFill="1" applyBorder="1" applyAlignment="1">
      <alignment/>
    </xf>
    <xf numFmtId="0" fontId="52" fillId="34" borderId="23" xfId="0" applyFont="1" applyFill="1" applyBorder="1" applyAlignment="1">
      <alignment/>
    </xf>
    <xf numFmtId="0" fontId="52" fillId="34" borderId="11" xfId="0" applyFont="1" applyFill="1" applyBorder="1" applyAlignment="1">
      <alignment/>
    </xf>
    <xf numFmtId="0" fontId="55" fillId="34" borderId="12" xfId="0" applyFont="1" applyFill="1" applyBorder="1" applyAlignment="1">
      <alignment horizontal="right"/>
    </xf>
    <xf numFmtId="0" fontId="52" fillId="34" borderId="24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 horizontal="center"/>
    </xf>
    <xf numFmtId="0" fontId="52" fillId="34" borderId="0" xfId="0" applyFont="1" applyFill="1" applyAlignment="1">
      <alignment/>
    </xf>
    <xf numFmtId="0" fontId="52" fillId="34" borderId="19" xfId="0" applyFont="1" applyFill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center"/>
    </xf>
    <xf numFmtId="0" fontId="55" fillId="34" borderId="28" xfId="0" applyFont="1" applyFill="1" applyBorder="1" applyAlignment="1">
      <alignment horizontal="center" vertical="top" wrapText="1"/>
    </xf>
    <xf numFmtId="0" fontId="52" fillId="34" borderId="21" xfId="0" applyFont="1" applyFill="1" applyBorder="1" applyAlignment="1">
      <alignment horizontal="center" vertical="top" wrapText="1"/>
    </xf>
    <xf numFmtId="0" fontId="52" fillId="34" borderId="11" xfId="0" applyFont="1" applyFill="1" applyBorder="1" applyAlignment="1">
      <alignment horizontal="center" vertical="top" wrapText="1"/>
    </xf>
    <xf numFmtId="0" fontId="52" fillId="34" borderId="10" xfId="0" applyFont="1" applyFill="1" applyBorder="1" applyAlignment="1">
      <alignment horizontal="center" vertical="top" wrapText="1"/>
    </xf>
    <xf numFmtId="0" fontId="52" fillId="34" borderId="13" xfId="0" applyFont="1" applyFill="1" applyBorder="1" applyAlignment="1">
      <alignment horizontal="center" vertical="top" wrapText="1"/>
    </xf>
    <xf numFmtId="0" fontId="52" fillId="34" borderId="19" xfId="0" applyFont="1" applyFill="1" applyBorder="1" applyAlignment="1">
      <alignment horizontal="center" vertical="center"/>
    </xf>
    <xf numFmtId="0" fontId="61" fillId="34" borderId="30" xfId="0" applyFont="1" applyFill="1" applyBorder="1" applyAlignment="1">
      <alignment horizontal="center"/>
    </xf>
    <xf numFmtId="0" fontId="61" fillId="34" borderId="15" xfId="0" applyFont="1" applyFill="1" applyBorder="1" applyAlignment="1">
      <alignment horizontal="center"/>
    </xf>
    <xf numFmtId="0" fontId="61" fillId="34" borderId="32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 vertical="center"/>
    </xf>
    <xf numFmtId="0" fontId="52" fillId="34" borderId="33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0" fillId="34" borderId="34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/>
    </xf>
    <xf numFmtId="0" fontId="52" fillId="37" borderId="21" xfId="0" applyFont="1" applyFill="1" applyBorder="1" applyAlignment="1">
      <alignment horizontal="right"/>
    </xf>
    <xf numFmtId="0" fontId="52" fillId="37" borderId="22" xfId="0" applyFont="1" applyFill="1" applyBorder="1" applyAlignment="1">
      <alignment horizontal="right"/>
    </xf>
    <xf numFmtId="0" fontId="52" fillId="37" borderId="11" xfId="0" applyFont="1" applyFill="1" applyBorder="1" applyAlignment="1">
      <alignment horizontal="right"/>
    </xf>
    <xf numFmtId="0" fontId="52" fillId="37" borderId="23" xfId="0" applyFont="1" applyFill="1" applyBorder="1" applyAlignment="1">
      <alignment horizontal="right"/>
    </xf>
    <xf numFmtId="0" fontId="52" fillId="37" borderId="12" xfId="0" applyFont="1" applyFill="1" applyBorder="1" applyAlignment="1">
      <alignment horizontal="right"/>
    </xf>
    <xf numFmtId="0" fontId="52" fillId="37" borderId="24" xfId="0" applyFont="1" applyFill="1" applyBorder="1" applyAlignment="1">
      <alignment horizontal="right"/>
    </xf>
    <xf numFmtId="0" fontId="52" fillId="37" borderId="13" xfId="0" applyFont="1" applyFill="1" applyBorder="1" applyAlignment="1">
      <alignment horizontal="right"/>
    </xf>
    <xf numFmtId="0" fontId="52" fillId="37" borderId="35" xfId="0" applyFont="1" applyFill="1" applyBorder="1" applyAlignment="1">
      <alignment horizontal="right"/>
    </xf>
    <xf numFmtId="0" fontId="52" fillId="37" borderId="36" xfId="0" applyFont="1" applyFill="1" applyBorder="1" applyAlignment="1">
      <alignment horizontal="right"/>
    </xf>
    <xf numFmtId="0" fontId="52" fillId="37" borderId="37" xfId="0" applyFont="1" applyFill="1" applyBorder="1" applyAlignment="1">
      <alignment horizontal="right"/>
    </xf>
    <xf numFmtId="0" fontId="52" fillId="37" borderId="33" xfId="0" applyFont="1" applyFill="1" applyBorder="1" applyAlignment="1">
      <alignment horizontal="right"/>
    </xf>
    <xf numFmtId="0" fontId="52" fillId="37" borderId="38" xfId="0" applyFont="1" applyFill="1" applyBorder="1" applyAlignment="1">
      <alignment horizontal="right"/>
    </xf>
    <xf numFmtId="0" fontId="52" fillId="37" borderId="39" xfId="0" applyFont="1" applyFill="1" applyBorder="1" applyAlignment="1">
      <alignment horizontal="right"/>
    </xf>
    <xf numFmtId="0" fontId="52" fillId="37" borderId="40" xfId="0" applyFont="1" applyFill="1" applyBorder="1" applyAlignment="1">
      <alignment horizontal="right"/>
    </xf>
    <xf numFmtId="0" fontId="52" fillId="37" borderId="41" xfId="0" applyFont="1" applyFill="1" applyBorder="1" applyAlignment="1">
      <alignment horizontal="right"/>
    </xf>
    <xf numFmtId="0" fontId="52" fillId="37" borderId="11" xfId="0" applyFont="1" applyFill="1" applyBorder="1" applyAlignment="1">
      <alignment horizontal="right" vertical="center"/>
    </xf>
    <xf numFmtId="0" fontId="52" fillId="33" borderId="19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52" fillId="35" borderId="17" xfId="0" applyFont="1" applyFill="1" applyBorder="1" applyAlignment="1">
      <alignment horizontal="right"/>
    </xf>
    <xf numFmtId="0" fontId="52" fillId="35" borderId="36" xfId="0" applyFont="1" applyFill="1" applyBorder="1" applyAlignment="1">
      <alignment horizontal="right" vertical="center"/>
    </xf>
    <xf numFmtId="0" fontId="52" fillId="35" borderId="21" xfId="0" applyFont="1" applyFill="1" applyBorder="1" applyAlignment="1">
      <alignment horizontal="right" vertical="center"/>
    </xf>
    <xf numFmtId="0" fontId="52" fillId="35" borderId="21" xfId="0" applyFont="1" applyFill="1" applyBorder="1" applyAlignment="1">
      <alignment/>
    </xf>
    <xf numFmtId="0" fontId="52" fillId="35" borderId="38" xfId="0" applyFont="1" applyFill="1" applyBorder="1" applyAlignment="1">
      <alignment horizontal="right" vertical="center"/>
    </xf>
    <xf numFmtId="0" fontId="52" fillId="35" borderId="11" xfId="0" applyFont="1" applyFill="1" applyBorder="1" applyAlignment="1">
      <alignment horizontal="right" vertical="center"/>
    </xf>
    <xf numFmtId="0" fontId="52" fillId="35" borderId="11" xfId="0" applyFont="1" applyFill="1" applyBorder="1" applyAlignment="1">
      <alignment/>
    </xf>
    <xf numFmtId="0" fontId="52" fillId="35" borderId="11" xfId="0" applyFont="1" applyFill="1" applyBorder="1" applyAlignment="1">
      <alignment vertical="center"/>
    </xf>
    <xf numFmtId="0" fontId="52" fillId="35" borderId="40" xfId="0" applyFont="1" applyFill="1" applyBorder="1" applyAlignment="1">
      <alignment horizontal="right" vertical="center"/>
    </xf>
    <xf numFmtId="0" fontId="52" fillId="35" borderId="13" xfId="0" applyFont="1" applyFill="1" applyBorder="1" applyAlignment="1">
      <alignment horizontal="right" vertical="center"/>
    </xf>
    <xf numFmtId="0" fontId="52" fillId="35" borderId="13" xfId="0" applyFont="1" applyFill="1" applyBorder="1" applyAlignment="1">
      <alignment/>
    </xf>
    <xf numFmtId="0" fontId="61" fillId="33" borderId="27" xfId="0" applyFont="1" applyFill="1" applyBorder="1" applyAlignment="1">
      <alignment horizontal="center"/>
    </xf>
    <xf numFmtId="0" fontId="52" fillId="33" borderId="30" xfId="0" applyFont="1" applyFill="1" applyBorder="1" applyAlignment="1">
      <alignment horizontal="center"/>
    </xf>
    <xf numFmtId="0" fontId="61" fillId="33" borderId="20" xfId="0" applyFont="1" applyFill="1" applyBorder="1" applyAlignment="1">
      <alignment horizontal="center"/>
    </xf>
    <xf numFmtId="0" fontId="61" fillId="33" borderId="31" xfId="0" applyFont="1" applyFill="1" applyBorder="1" applyAlignment="1">
      <alignment horizontal="center"/>
    </xf>
    <xf numFmtId="17" fontId="52" fillId="0" borderId="19" xfId="0" applyNumberFormat="1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5" fillId="36" borderId="19" xfId="0" applyFont="1" applyFill="1" applyBorder="1" applyAlignment="1">
      <alignment horizontal="center"/>
    </xf>
    <xf numFmtId="0" fontId="55" fillId="36" borderId="27" xfId="0" applyFont="1" applyFill="1" applyBorder="1" applyAlignment="1">
      <alignment horizontal="center"/>
    </xf>
    <xf numFmtId="0" fontId="52" fillId="0" borderId="21" xfId="0" applyFont="1" applyFill="1" applyBorder="1" applyAlignment="1">
      <alignment horizontal="left"/>
    </xf>
    <xf numFmtId="0" fontId="52" fillId="0" borderId="11" xfId="0" applyFont="1" applyFill="1" applyBorder="1" applyAlignment="1">
      <alignment horizontal="left"/>
    </xf>
    <xf numFmtId="0" fontId="52" fillId="0" borderId="11" xfId="0" applyFont="1" applyFill="1" applyBorder="1" applyAlignment="1">
      <alignment horizontal="left" vertical="center"/>
    </xf>
    <xf numFmtId="0" fontId="52" fillId="0" borderId="13" xfId="0" applyFont="1" applyFill="1" applyBorder="1" applyAlignment="1">
      <alignment horizontal="left"/>
    </xf>
    <xf numFmtId="0" fontId="50" fillId="34" borderId="19" xfId="0" applyFont="1" applyFill="1" applyBorder="1" applyAlignment="1">
      <alignment horizontal="center"/>
    </xf>
    <xf numFmtId="0" fontId="52" fillId="10" borderId="35" xfId="0" applyFont="1" applyFill="1" applyBorder="1" applyAlignment="1">
      <alignment horizontal="right"/>
    </xf>
    <xf numFmtId="0" fontId="52" fillId="10" borderId="18" xfId="0" applyFont="1" applyFill="1" applyBorder="1" applyAlignment="1">
      <alignment horizontal="right"/>
    </xf>
    <xf numFmtId="0" fontId="52" fillId="10" borderId="37" xfId="0" applyFont="1" applyFill="1" applyBorder="1" applyAlignment="1">
      <alignment horizontal="right"/>
    </xf>
    <xf numFmtId="0" fontId="52" fillId="10" borderId="42" xfId="0" applyFont="1" applyFill="1" applyBorder="1" applyAlignment="1">
      <alignment horizontal="right"/>
    </xf>
    <xf numFmtId="0" fontId="52" fillId="10" borderId="39" xfId="0" applyFont="1" applyFill="1" applyBorder="1" applyAlignment="1">
      <alignment horizontal="right"/>
    </xf>
    <xf numFmtId="0" fontId="52" fillId="10" borderId="17" xfId="0" applyFont="1" applyFill="1" applyBorder="1" applyAlignment="1">
      <alignment horizontal="right"/>
    </xf>
    <xf numFmtId="0" fontId="52" fillId="10" borderId="32" xfId="0" applyFont="1" applyFill="1" applyBorder="1" applyAlignment="1">
      <alignment horizontal="right"/>
    </xf>
    <xf numFmtId="0" fontId="52" fillId="10" borderId="11" xfId="0" applyFont="1" applyFill="1" applyBorder="1" applyAlignment="1">
      <alignment horizontal="right" vertical="center"/>
    </xf>
    <xf numFmtId="0" fontId="63" fillId="15" borderId="30" xfId="0" applyFont="1" applyFill="1" applyBorder="1" applyAlignment="1">
      <alignment horizontal="right"/>
    </xf>
    <xf numFmtId="0" fontId="63" fillId="15" borderId="15" xfId="0" applyFont="1" applyFill="1" applyBorder="1" applyAlignment="1">
      <alignment horizontal="right"/>
    </xf>
    <xf numFmtId="0" fontId="63" fillId="15" borderId="16" xfId="0" applyFont="1" applyFill="1" applyBorder="1" applyAlignment="1">
      <alignment/>
    </xf>
    <xf numFmtId="0" fontId="63" fillId="15" borderId="30" xfId="0" applyFont="1" applyFill="1" applyBorder="1" applyAlignment="1">
      <alignment/>
    </xf>
    <xf numFmtId="0" fontId="63" fillId="15" borderId="19" xfId="0" applyFont="1" applyFill="1" applyBorder="1" applyAlignment="1">
      <alignment horizontal="right"/>
    </xf>
    <xf numFmtId="0" fontId="52" fillId="33" borderId="10" xfId="0" applyFont="1" applyFill="1" applyBorder="1" applyAlignment="1">
      <alignment/>
    </xf>
    <xf numFmtId="0" fontId="52" fillId="35" borderId="19" xfId="0" applyFont="1" applyFill="1" applyBorder="1" applyAlignment="1">
      <alignment horizontal="right"/>
    </xf>
    <xf numFmtId="0" fontId="53" fillId="37" borderId="19" xfId="0" applyFont="1" applyFill="1" applyBorder="1" applyAlignment="1">
      <alignment horizontal="center" vertical="center" wrapText="1"/>
    </xf>
    <xf numFmtId="0" fontId="10" fillId="37" borderId="36" xfId="0" applyFont="1" applyFill="1" applyBorder="1" applyAlignment="1">
      <alignment horizontal="right"/>
    </xf>
    <xf numFmtId="0" fontId="52" fillId="37" borderId="21" xfId="0" applyFont="1" applyFill="1" applyBorder="1" applyAlignment="1">
      <alignment/>
    </xf>
    <xf numFmtId="0" fontId="52" fillId="37" borderId="11" xfId="0" applyFont="1" applyFill="1" applyBorder="1" applyAlignment="1">
      <alignment/>
    </xf>
    <xf numFmtId="0" fontId="52" fillId="37" borderId="13" xfId="0" applyFont="1" applyFill="1" applyBorder="1" applyAlignment="1">
      <alignment/>
    </xf>
    <xf numFmtId="0" fontId="0" fillId="33" borderId="0" xfId="0" applyFill="1" applyAlignment="1">
      <alignment/>
    </xf>
    <xf numFmtId="0" fontId="55" fillId="15" borderId="19" xfId="0" applyFont="1" applyFill="1" applyBorder="1" applyAlignment="1">
      <alignment horizontal="right"/>
    </xf>
    <xf numFmtId="0" fontId="55" fillId="15" borderId="15" xfId="0" applyFont="1" applyFill="1" applyBorder="1" applyAlignment="1">
      <alignment/>
    </xf>
    <xf numFmtId="0" fontId="55" fillId="15" borderId="19" xfId="0" applyFont="1" applyFill="1" applyBorder="1" applyAlignment="1">
      <alignment/>
    </xf>
    <xf numFmtId="0" fontId="55" fillId="15" borderId="19" xfId="0" applyFont="1" applyFill="1" applyBorder="1" applyAlignment="1">
      <alignment horizontal="center"/>
    </xf>
    <xf numFmtId="0" fontId="55" fillId="15" borderId="20" xfId="0" applyFont="1" applyFill="1" applyBorder="1" applyAlignment="1">
      <alignment horizontal="right"/>
    </xf>
    <xf numFmtId="0" fontId="55" fillId="15" borderId="19" xfId="0" applyFont="1" applyFill="1" applyBorder="1" applyAlignment="1">
      <alignment/>
    </xf>
    <xf numFmtId="0" fontId="55" fillId="15" borderId="20" xfId="0" applyFont="1" applyFill="1" applyBorder="1" applyAlignment="1">
      <alignment/>
    </xf>
    <xf numFmtId="0" fontId="55" fillId="15" borderId="27" xfId="0" applyFont="1" applyFill="1" applyBorder="1" applyAlignment="1">
      <alignment horizontal="right"/>
    </xf>
    <xf numFmtId="0" fontId="55" fillId="36" borderId="30" xfId="0" applyFont="1" applyFill="1" applyBorder="1" applyAlignment="1">
      <alignment horizontal="right"/>
    </xf>
    <xf numFmtId="0" fontId="55" fillId="36" borderId="15" xfId="0" applyFont="1" applyFill="1" applyBorder="1" applyAlignment="1">
      <alignment horizontal="right"/>
    </xf>
    <xf numFmtId="0" fontId="55" fillId="36" borderId="10" xfId="0" applyFont="1" applyFill="1" applyBorder="1" applyAlignment="1">
      <alignment horizontal="right"/>
    </xf>
    <xf numFmtId="0" fontId="55" fillId="36" borderId="19" xfId="0" applyFont="1" applyFill="1" applyBorder="1" applyAlignment="1">
      <alignment horizontal="right" vertical="center"/>
    </xf>
    <xf numFmtId="0" fontId="52" fillId="35" borderId="43" xfId="0" applyFont="1" applyFill="1" applyBorder="1" applyAlignment="1">
      <alignment horizontal="right"/>
    </xf>
    <xf numFmtId="0" fontId="52" fillId="35" borderId="38" xfId="0" applyFont="1" applyFill="1" applyBorder="1" applyAlignment="1">
      <alignment horizontal="right"/>
    </xf>
    <xf numFmtId="0" fontId="52" fillId="35" borderId="41" xfId="0" applyFont="1" applyFill="1" applyBorder="1" applyAlignment="1">
      <alignment horizontal="right"/>
    </xf>
    <xf numFmtId="0" fontId="52" fillId="35" borderId="10" xfId="0" applyFont="1" applyFill="1" applyBorder="1" applyAlignment="1">
      <alignment horizontal="right" vertical="center"/>
    </xf>
    <xf numFmtId="0" fontId="55" fillId="35" borderId="11" xfId="0" applyFont="1" applyFill="1" applyBorder="1" applyAlignment="1">
      <alignment horizontal="right" vertical="center"/>
    </xf>
    <xf numFmtId="0" fontId="52" fillId="35" borderId="12" xfId="0" applyFont="1" applyFill="1" applyBorder="1" applyAlignment="1">
      <alignment horizontal="right" vertical="center"/>
    </xf>
    <xf numFmtId="0" fontId="55" fillId="35" borderId="12" xfId="0" applyFont="1" applyFill="1" applyBorder="1" applyAlignment="1">
      <alignment horizontal="right" vertical="center"/>
    </xf>
    <xf numFmtId="0" fontId="55" fillId="37" borderId="21" xfId="0" applyFont="1" applyFill="1" applyBorder="1" applyAlignment="1">
      <alignment horizontal="right"/>
    </xf>
    <xf numFmtId="0" fontId="55" fillId="37" borderId="10" xfId="0" applyFont="1" applyFill="1" applyBorder="1" applyAlignment="1">
      <alignment horizontal="right"/>
    </xf>
    <xf numFmtId="0" fontId="55" fillId="37" borderId="15" xfId="0" applyFont="1" applyFill="1" applyBorder="1" applyAlignment="1">
      <alignment horizontal="right"/>
    </xf>
    <xf numFmtId="0" fontId="10" fillId="37" borderId="10" xfId="0" applyFont="1" applyFill="1" applyBorder="1" applyAlignment="1">
      <alignment horizontal="right"/>
    </xf>
    <xf numFmtId="0" fontId="10" fillId="37" borderId="11" xfId="0" applyFont="1" applyFill="1" applyBorder="1" applyAlignment="1">
      <alignment horizontal="right"/>
    </xf>
    <xf numFmtId="0" fontId="10" fillId="37" borderId="12" xfId="0" applyFont="1" applyFill="1" applyBorder="1" applyAlignment="1">
      <alignment horizontal="right"/>
    </xf>
    <xf numFmtId="0" fontId="52" fillId="34" borderId="10" xfId="0" applyFont="1" applyFill="1" applyBorder="1" applyAlignment="1">
      <alignment horizontal="right"/>
    </xf>
    <xf numFmtId="0" fontId="52" fillId="34" borderId="12" xfId="0" applyFont="1" applyFill="1" applyBorder="1" applyAlignment="1">
      <alignment horizontal="right"/>
    </xf>
    <xf numFmtId="0" fontId="10" fillId="34" borderId="10" xfId="0" applyFont="1" applyFill="1" applyBorder="1" applyAlignment="1">
      <alignment horizontal="right"/>
    </xf>
    <xf numFmtId="0" fontId="10" fillId="34" borderId="11" xfId="0" applyFont="1" applyFill="1" applyBorder="1" applyAlignment="1">
      <alignment horizontal="right"/>
    </xf>
    <xf numFmtId="0" fontId="10" fillId="34" borderId="12" xfId="0" applyFont="1" applyFill="1" applyBorder="1" applyAlignment="1">
      <alignment horizontal="right"/>
    </xf>
    <xf numFmtId="0" fontId="52" fillId="35" borderId="38" xfId="0" applyFont="1" applyFill="1" applyBorder="1" applyAlignment="1">
      <alignment/>
    </xf>
    <xf numFmtId="0" fontId="52" fillId="35" borderId="40" xfId="0" applyFont="1" applyFill="1" applyBorder="1" applyAlignment="1">
      <alignment/>
    </xf>
    <xf numFmtId="0" fontId="52" fillId="37" borderId="37" xfId="0" applyFont="1" applyFill="1" applyBorder="1" applyAlignment="1">
      <alignment/>
    </xf>
    <xf numFmtId="0" fontId="52" fillId="37" borderId="39" xfId="0" applyFont="1" applyFill="1" applyBorder="1" applyAlignment="1">
      <alignment/>
    </xf>
    <xf numFmtId="0" fontId="10" fillId="35" borderId="36" xfId="0" applyFont="1" applyFill="1" applyBorder="1" applyAlignment="1">
      <alignment/>
    </xf>
    <xf numFmtId="0" fontId="52" fillId="37" borderId="35" xfId="0" applyFont="1" applyFill="1" applyBorder="1" applyAlignment="1">
      <alignment/>
    </xf>
    <xf numFmtId="0" fontId="53" fillId="34" borderId="17" xfId="0" applyFont="1" applyFill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 textRotation="90" wrapText="1"/>
    </xf>
    <xf numFmtId="0" fontId="53" fillId="0" borderId="17" xfId="0" applyFont="1" applyBorder="1" applyAlignment="1">
      <alignment horizontal="center" vertical="center" textRotation="90" wrapText="1"/>
    </xf>
    <xf numFmtId="0" fontId="53" fillId="0" borderId="15" xfId="0" applyFont="1" applyBorder="1" applyAlignment="1">
      <alignment horizontal="center" vertical="center" textRotation="90" wrapText="1"/>
    </xf>
    <xf numFmtId="0" fontId="55" fillId="0" borderId="28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textRotation="90" wrapText="1"/>
    </xf>
    <xf numFmtId="0" fontId="54" fillId="0" borderId="0" xfId="0" applyFont="1" applyBorder="1" applyAlignment="1">
      <alignment horizontal="center" vertical="center" textRotation="90" wrapText="1"/>
    </xf>
    <xf numFmtId="0" fontId="54" fillId="0" borderId="16" xfId="0" applyFont="1" applyBorder="1" applyAlignment="1">
      <alignment horizontal="center" vertical="center" textRotation="90" wrapText="1"/>
    </xf>
    <xf numFmtId="0" fontId="63" fillId="15" borderId="30" xfId="0" applyFont="1" applyFill="1" applyBorder="1" applyAlignment="1">
      <alignment horizontal="center"/>
    </xf>
    <xf numFmtId="0" fontId="63" fillId="15" borderId="16" xfId="0" applyFont="1" applyFill="1" applyBorder="1" applyAlignment="1">
      <alignment horizontal="center"/>
    </xf>
    <xf numFmtId="0" fontId="63" fillId="15" borderId="32" xfId="0" applyFont="1" applyFill="1" applyBorder="1" applyAlignment="1">
      <alignment horizontal="center"/>
    </xf>
    <xf numFmtId="0" fontId="51" fillId="0" borderId="28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textRotation="90" wrapText="1"/>
    </xf>
    <xf numFmtId="0" fontId="53" fillId="0" borderId="13" xfId="0" applyFont="1" applyBorder="1" applyAlignment="1">
      <alignment horizontal="center" vertical="center" textRotation="90" wrapText="1"/>
    </xf>
    <xf numFmtId="0" fontId="53" fillId="0" borderId="24" xfId="0" applyFont="1" applyBorder="1" applyAlignment="1">
      <alignment horizontal="center" vertical="center" textRotation="90" wrapText="1"/>
    </xf>
    <xf numFmtId="0" fontId="53" fillId="0" borderId="0" xfId="0" applyFont="1" applyBorder="1" applyAlignment="1">
      <alignment horizontal="center" vertical="center" textRotation="90" wrapText="1"/>
    </xf>
    <xf numFmtId="0" fontId="53" fillId="0" borderId="14" xfId="0" applyFont="1" applyBorder="1" applyAlignment="1">
      <alignment horizontal="center" vertical="center" textRotation="90" wrapText="1"/>
    </xf>
    <xf numFmtId="0" fontId="53" fillId="0" borderId="32" xfId="0" applyFont="1" applyBorder="1" applyAlignment="1">
      <alignment horizontal="center" vertical="center" textRotation="90" wrapText="1"/>
    </xf>
    <xf numFmtId="0" fontId="52" fillId="34" borderId="31" xfId="0" applyFont="1" applyFill="1" applyBorder="1" applyAlignment="1">
      <alignment horizontal="center" vertical="center" wrapText="1"/>
    </xf>
    <xf numFmtId="0" fontId="52" fillId="34" borderId="27" xfId="0" applyFont="1" applyFill="1" applyBorder="1" applyAlignment="1">
      <alignment horizontal="center" vertical="center" wrapText="1"/>
    </xf>
    <xf numFmtId="0" fontId="54" fillId="35" borderId="44" xfId="0" applyFont="1" applyFill="1" applyBorder="1" applyAlignment="1">
      <alignment horizontal="center" vertical="center"/>
    </xf>
    <xf numFmtId="0" fontId="54" fillId="35" borderId="45" xfId="0" applyFont="1" applyFill="1" applyBorder="1" applyAlignment="1">
      <alignment horizontal="center" vertical="center"/>
    </xf>
    <xf numFmtId="0" fontId="54" fillId="35" borderId="46" xfId="0" applyFont="1" applyFill="1" applyBorder="1" applyAlignment="1">
      <alignment horizontal="center" vertical="center"/>
    </xf>
    <xf numFmtId="0" fontId="54" fillId="35" borderId="47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vertical="center" wrapText="1"/>
    </xf>
    <xf numFmtId="0" fontId="52" fillId="34" borderId="48" xfId="0" applyFont="1" applyFill="1" applyBorder="1" applyAlignment="1">
      <alignment horizontal="center" vertical="center" wrapText="1"/>
    </xf>
    <xf numFmtId="0" fontId="0" fillId="34" borderId="49" xfId="0" applyFill="1" applyBorder="1" applyAlignment="1">
      <alignment horizontal="center" vertical="center" wrapText="1"/>
    </xf>
    <xf numFmtId="0" fontId="53" fillId="0" borderId="0" xfId="0" applyFont="1" applyAlignment="1">
      <alignment horizontal="right"/>
    </xf>
    <xf numFmtId="0" fontId="54" fillId="10" borderId="31" xfId="0" applyFont="1" applyFill="1" applyBorder="1" applyAlignment="1">
      <alignment horizontal="center" vertical="center"/>
    </xf>
    <xf numFmtId="0" fontId="56" fillId="10" borderId="20" xfId="0" applyFont="1" applyFill="1" applyBorder="1" applyAlignment="1">
      <alignment/>
    </xf>
    <xf numFmtId="0" fontId="56" fillId="10" borderId="27" xfId="0" applyFont="1" applyFill="1" applyBorder="1" applyAlignment="1">
      <alignment/>
    </xf>
    <xf numFmtId="0" fontId="54" fillId="37" borderId="31" xfId="0" applyFont="1" applyFill="1" applyBorder="1" applyAlignment="1">
      <alignment horizontal="center" vertical="center" wrapText="1"/>
    </xf>
    <xf numFmtId="0" fontId="54" fillId="37" borderId="20" xfId="0" applyFont="1" applyFill="1" applyBorder="1" applyAlignment="1">
      <alignment horizontal="center" vertical="center" wrapText="1"/>
    </xf>
    <xf numFmtId="0" fontId="54" fillId="37" borderId="27" xfId="0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2" fillId="33" borderId="26" xfId="0" applyFont="1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55" fillId="36" borderId="31" xfId="0" applyFont="1" applyFill="1" applyBorder="1" applyAlignment="1">
      <alignment horizontal="right"/>
    </xf>
    <xf numFmtId="0" fontId="55" fillId="36" borderId="27" xfId="0" applyFont="1" applyFill="1" applyBorder="1" applyAlignment="1">
      <alignment horizontal="right"/>
    </xf>
    <xf numFmtId="0" fontId="0" fillId="36" borderId="27" xfId="0" applyFill="1" applyBorder="1" applyAlignment="1">
      <alignment horizontal="right"/>
    </xf>
    <xf numFmtId="0" fontId="52" fillId="35" borderId="36" xfId="0" applyFont="1" applyFill="1" applyBorder="1" applyAlignment="1">
      <alignment horizontal="right"/>
    </xf>
    <xf numFmtId="0" fontId="52" fillId="35" borderId="35" xfId="0" applyFont="1" applyFill="1" applyBorder="1" applyAlignment="1">
      <alignment horizontal="right"/>
    </xf>
    <xf numFmtId="0" fontId="52" fillId="35" borderId="40" xfId="0" applyFont="1" applyFill="1" applyBorder="1" applyAlignment="1">
      <alignment horizontal="right"/>
    </xf>
    <xf numFmtId="0" fontId="0" fillId="35" borderId="39" xfId="0" applyFill="1" applyBorder="1" applyAlignment="1">
      <alignment horizontal="right"/>
    </xf>
    <xf numFmtId="0" fontId="0" fillId="35" borderId="35" xfId="0" applyFill="1" applyBorder="1" applyAlignment="1">
      <alignment horizontal="right"/>
    </xf>
    <xf numFmtId="0" fontId="52" fillId="35" borderId="38" xfId="0" applyFont="1" applyFill="1" applyBorder="1" applyAlignment="1">
      <alignment horizontal="right"/>
    </xf>
    <xf numFmtId="0" fontId="0" fillId="35" borderId="37" xfId="0" applyFill="1" applyBorder="1" applyAlignment="1">
      <alignment horizontal="right"/>
    </xf>
    <xf numFmtId="0" fontId="61" fillId="33" borderId="16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61" fillId="33" borderId="26" xfId="0" applyFont="1" applyFill="1" applyBorder="1" applyAlignment="1">
      <alignment horizontal="center"/>
    </xf>
    <xf numFmtId="0" fontId="45" fillId="33" borderId="49" xfId="0" applyFont="1" applyFill="1" applyBorder="1" applyAlignment="1">
      <alignment horizontal="center"/>
    </xf>
    <xf numFmtId="0" fontId="52" fillId="35" borderId="37" xfId="0" applyFont="1" applyFill="1" applyBorder="1" applyAlignment="1">
      <alignment horizontal="right"/>
    </xf>
    <xf numFmtId="0" fontId="52" fillId="35" borderId="39" xfId="0" applyFont="1" applyFill="1" applyBorder="1" applyAlignment="1">
      <alignment horizontal="right"/>
    </xf>
    <xf numFmtId="0" fontId="52" fillId="35" borderId="31" xfId="0" applyFont="1" applyFill="1" applyBorder="1" applyAlignment="1">
      <alignment horizontal="right"/>
    </xf>
    <xf numFmtId="0" fontId="52" fillId="35" borderId="27" xfId="0" applyFont="1" applyFill="1" applyBorder="1" applyAlignment="1">
      <alignment horizontal="right"/>
    </xf>
    <xf numFmtId="0" fontId="52" fillId="35" borderId="50" xfId="0" applyFont="1" applyFill="1" applyBorder="1" applyAlignment="1">
      <alignment horizontal="right"/>
    </xf>
    <xf numFmtId="0" fontId="52" fillId="35" borderId="51" xfId="0" applyFont="1" applyFill="1" applyBorder="1" applyAlignment="1">
      <alignment horizontal="right"/>
    </xf>
    <xf numFmtId="0" fontId="52" fillId="34" borderId="17" xfId="0" applyFont="1" applyFill="1" applyBorder="1" applyAlignment="1">
      <alignment horizontal="center" vertical="center" wrapText="1"/>
    </xf>
    <xf numFmtId="0" fontId="52" fillId="34" borderId="17" xfId="0" applyFont="1" applyFill="1" applyBorder="1" applyAlignment="1">
      <alignment/>
    </xf>
    <xf numFmtId="0" fontId="51" fillId="34" borderId="28" xfId="0" applyFont="1" applyFill="1" applyBorder="1" applyAlignment="1">
      <alignment horizontal="center" vertical="center"/>
    </xf>
    <xf numFmtId="0" fontId="51" fillId="34" borderId="17" xfId="0" applyFont="1" applyFill="1" applyBorder="1" applyAlignment="1">
      <alignment horizontal="center" vertical="center"/>
    </xf>
    <xf numFmtId="0" fontId="55" fillId="35" borderId="31" xfId="0" applyFont="1" applyFill="1" applyBorder="1" applyAlignment="1">
      <alignment horizontal="center" vertical="center"/>
    </xf>
    <xf numFmtId="0" fontId="55" fillId="35" borderId="20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center" vertical="center" wrapText="1"/>
    </xf>
    <xf numFmtId="0" fontId="50" fillId="34" borderId="29" xfId="0" applyFont="1" applyFill="1" applyBorder="1" applyAlignment="1">
      <alignment horizontal="center" vertical="center"/>
    </xf>
    <xf numFmtId="0" fontId="50" fillId="34" borderId="52" xfId="0" applyFont="1" applyFill="1" applyBorder="1" applyAlignment="1">
      <alignment horizontal="center" vertical="center"/>
    </xf>
    <xf numFmtId="0" fontId="50" fillId="34" borderId="33" xfId="0" applyFont="1" applyFill="1" applyBorder="1" applyAlignment="1">
      <alignment horizontal="center" vertical="center"/>
    </xf>
    <xf numFmtId="0" fontId="50" fillId="34" borderId="18" xfId="0" applyFont="1" applyFill="1" applyBorder="1" applyAlignment="1">
      <alignment horizontal="center" vertical="center"/>
    </xf>
    <xf numFmtId="0" fontId="61" fillId="34" borderId="31" xfId="0" applyFont="1" applyFill="1" applyBorder="1" applyAlignment="1">
      <alignment horizontal="center"/>
    </xf>
    <xf numFmtId="0" fontId="61" fillId="34" borderId="27" xfId="0" applyFont="1" applyFill="1" applyBorder="1" applyAlignment="1">
      <alignment horizontal="center"/>
    </xf>
    <xf numFmtId="0" fontId="50" fillId="34" borderId="36" xfId="0" applyFont="1" applyFill="1" applyBorder="1" applyAlignment="1">
      <alignment horizontal="left"/>
    </xf>
    <xf numFmtId="0" fontId="50" fillId="34" borderId="35" xfId="0" applyFont="1" applyFill="1" applyBorder="1" applyAlignment="1">
      <alignment horizontal="left"/>
    </xf>
    <xf numFmtId="0" fontId="50" fillId="34" borderId="38" xfId="0" applyFont="1" applyFill="1" applyBorder="1" applyAlignment="1">
      <alignment horizontal="left"/>
    </xf>
    <xf numFmtId="0" fontId="50" fillId="34" borderId="37" xfId="0" applyFont="1" applyFill="1" applyBorder="1" applyAlignment="1">
      <alignment horizontal="left"/>
    </xf>
    <xf numFmtId="0" fontId="55" fillId="10" borderId="31" xfId="0" applyFont="1" applyFill="1" applyBorder="1" applyAlignment="1">
      <alignment horizontal="center" vertical="center"/>
    </xf>
    <xf numFmtId="0" fontId="55" fillId="10" borderId="20" xfId="0" applyFont="1" applyFill="1" applyBorder="1" applyAlignment="1">
      <alignment horizontal="center" vertical="center"/>
    </xf>
    <xf numFmtId="0" fontId="55" fillId="10" borderId="27" xfId="0" applyFont="1" applyFill="1" applyBorder="1" applyAlignment="1">
      <alignment horizontal="center" vertical="center"/>
    </xf>
    <xf numFmtId="0" fontId="55" fillId="37" borderId="31" xfId="0" applyFont="1" applyFill="1" applyBorder="1" applyAlignment="1">
      <alignment horizontal="center" vertical="center"/>
    </xf>
    <xf numFmtId="0" fontId="55" fillId="37" borderId="20" xfId="0" applyFont="1" applyFill="1" applyBorder="1" applyAlignment="1">
      <alignment horizontal="center" vertical="center"/>
    </xf>
    <xf numFmtId="0" fontId="55" fillId="37" borderId="27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/>
    </xf>
    <xf numFmtId="0" fontId="52" fillId="34" borderId="49" xfId="0" applyFont="1" applyFill="1" applyBorder="1" applyAlignment="1">
      <alignment horizontal="center"/>
    </xf>
    <xf numFmtId="0" fontId="52" fillId="34" borderId="15" xfId="0" applyFont="1" applyFill="1" applyBorder="1" applyAlignment="1">
      <alignment horizontal="center"/>
    </xf>
    <xf numFmtId="0" fontId="52" fillId="34" borderId="15" xfId="0" applyFont="1" applyFill="1" applyBorder="1" applyAlignment="1">
      <alignment/>
    </xf>
    <xf numFmtId="0" fontId="52" fillId="34" borderId="20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 vertical="center" wrapText="1"/>
    </xf>
    <xf numFmtId="0" fontId="52" fillId="34" borderId="33" xfId="0" applyFont="1" applyFill="1" applyBorder="1" applyAlignment="1">
      <alignment horizontal="center"/>
    </xf>
    <xf numFmtId="0" fontId="51" fillId="36" borderId="31" xfId="0" applyFont="1" applyFill="1" applyBorder="1" applyAlignment="1">
      <alignment horizontal="center"/>
    </xf>
    <xf numFmtId="0" fontId="51" fillId="36" borderId="20" xfId="0" applyFont="1" applyFill="1" applyBorder="1" applyAlignment="1">
      <alignment horizontal="center"/>
    </xf>
    <xf numFmtId="0" fontId="51" fillId="36" borderId="27" xfId="0" applyFont="1" applyFill="1" applyBorder="1" applyAlignment="1">
      <alignment horizontal="center"/>
    </xf>
    <xf numFmtId="0" fontId="50" fillId="34" borderId="40" xfId="0" applyFont="1" applyFill="1" applyBorder="1" applyAlignment="1">
      <alignment horizontal="left"/>
    </xf>
    <xf numFmtId="0" fontId="50" fillId="34" borderId="39" xfId="0" applyFont="1" applyFill="1" applyBorder="1" applyAlignment="1">
      <alignment horizontal="left"/>
    </xf>
    <xf numFmtId="0" fontId="50" fillId="34" borderId="30" xfId="0" applyFont="1" applyFill="1" applyBorder="1" applyAlignment="1">
      <alignment horizontal="center" vertical="center"/>
    </xf>
    <xf numFmtId="0" fontId="50" fillId="34" borderId="32" xfId="0" applyFont="1" applyFill="1" applyBorder="1" applyAlignment="1">
      <alignment horizontal="center" vertical="center"/>
    </xf>
    <xf numFmtId="0" fontId="61" fillId="34" borderId="30" xfId="0" applyFont="1" applyFill="1" applyBorder="1" applyAlignment="1">
      <alignment horizontal="center"/>
    </xf>
    <xf numFmtId="0" fontId="61" fillId="34" borderId="32" xfId="0" applyFont="1" applyFill="1" applyBorder="1" applyAlignment="1">
      <alignment horizontal="center"/>
    </xf>
    <xf numFmtId="0" fontId="50" fillId="34" borderId="53" xfId="0" applyFont="1" applyFill="1" applyBorder="1" applyAlignment="1">
      <alignment horizontal="left"/>
    </xf>
    <xf numFmtId="0" fontId="50" fillId="34" borderId="41" xfId="0" applyFont="1" applyFill="1" applyBorder="1" applyAlignment="1">
      <alignment horizontal="left"/>
    </xf>
    <xf numFmtId="0" fontId="50" fillId="34" borderId="42" xfId="0" applyFont="1" applyFill="1" applyBorder="1" applyAlignment="1">
      <alignment horizontal="left"/>
    </xf>
    <xf numFmtId="0" fontId="50" fillId="34" borderId="23" xfId="0" applyFont="1" applyFill="1" applyBorder="1" applyAlignment="1">
      <alignment horizontal="left"/>
    </xf>
    <xf numFmtId="0" fontId="50" fillId="34" borderId="54" xfId="0" applyFont="1" applyFill="1" applyBorder="1" applyAlignment="1">
      <alignment horizontal="left" vertical="center"/>
    </xf>
    <xf numFmtId="0" fontId="50" fillId="34" borderId="55" xfId="0" applyFont="1" applyFill="1" applyBorder="1" applyAlignment="1">
      <alignment horizontal="left" vertical="center"/>
    </xf>
    <xf numFmtId="0" fontId="50" fillId="34" borderId="12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0" fillId="36" borderId="20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52" fillId="0" borderId="0" xfId="0" applyFont="1" applyBorder="1" applyAlignment="1">
      <alignment horizontal="left" vertical="top" wrapText="1"/>
    </xf>
    <xf numFmtId="0" fontId="52" fillId="34" borderId="56" xfId="0" applyFont="1" applyFill="1" applyBorder="1" applyAlignment="1">
      <alignment horizontal="left" vertical="top" wrapText="1"/>
    </xf>
    <xf numFmtId="0" fontId="55" fillId="34" borderId="57" xfId="0" applyFont="1" applyFill="1" applyBorder="1" applyAlignment="1">
      <alignment horizontal="left" vertical="top" wrapText="1"/>
    </xf>
    <xf numFmtId="0" fontId="52" fillId="34" borderId="58" xfId="0" applyFont="1" applyFill="1" applyBorder="1" applyAlignment="1">
      <alignment horizontal="left" vertical="top" wrapText="1"/>
    </xf>
    <xf numFmtId="0" fontId="52" fillId="34" borderId="59" xfId="0" applyFont="1" applyFill="1" applyBorder="1" applyAlignment="1">
      <alignment horizontal="left" vertical="top" wrapText="1"/>
    </xf>
    <xf numFmtId="0" fontId="52" fillId="34" borderId="36" xfId="0" applyFont="1" applyFill="1" applyBorder="1" applyAlignment="1">
      <alignment horizontal="left" vertical="top" wrapText="1"/>
    </xf>
    <xf numFmtId="0" fontId="55" fillId="34" borderId="35" xfId="0" applyFont="1" applyFill="1" applyBorder="1" applyAlignment="1">
      <alignment horizontal="left" vertical="top" wrapText="1"/>
    </xf>
    <xf numFmtId="0" fontId="55" fillId="34" borderId="26" xfId="0" applyFont="1" applyFill="1" applyBorder="1" applyAlignment="1">
      <alignment horizontal="center" vertical="top" wrapText="1"/>
    </xf>
    <xf numFmtId="0" fontId="55" fillId="34" borderId="49" xfId="0" applyFont="1" applyFill="1" applyBorder="1" applyAlignment="1">
      <alignment horizontal="center" vertical="top" wrapText="1"/>
    </xf>
    <xf numFmtId="0" fontId="55" fillId="0" borderId="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center" vertical="top" wrapText="1"/>
    </xf>
    <xf numFmtId="0" fontId="52" fillId="34" borderId="60" xfId="0" applyFont="1" applyFill="1" applyBorder="1" applyAlignment="1">
      <alignment horizontal="left" vertical="top" wrapText="1"/>
    </xf>
    <xf numFmtId="0" fontId="52" fillId="34" borderId="61" xfId="0" applyFont="1" applyFill="1" applyBorder="1" applyAlignment="1">
      <alignment horizontal="left" vertical="top" wrapText="1"/>
    </xf>
    <xf numFmtId="0" fontId="52" fillId="34" borderId="38" xfId="0" applyFont="1" applyFill="1" applyBorder="1" applyAlignment="1">
      <alignment horizontal="left" vertical="top" wrapText="1"/>
    </xf>
    <xf numFmtId="0" fontId="55" fillId="34" borderId="37" xfId="0" applyFont="1" applyFill="1" applyBorder="1" applyAlignment="1">
      <alignment horizontal="left" vertical="top" wrapText="1"/>
    </xf>
    <xf numFmtId="16" fontId="52" fillId="34" borderId="40" xfId="0" applyNumberFormat="1" applyFont="1" applyFill="1" applyBorder="1" applyAlignment="1">
      <alignment horizontal="left" vertical="top" wrapText="1"/>
    </xf>
    <xf numFmtId="0" fontId="55" fillId="34" borderId="39" xfId="0" applyFont="1" applyFill="1" applyBorder="1" applyAlignment="1">
      <alignment horizontal="left" vertical="top" wrapText="1"/>
    </xf>
    <xf numFmtId="0" fontId="55" fillId="34" borderId="21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/>
    </xf>
    <xf numFmtId="0" fontId="55" fillId="15" borderId="31" xfId="0" applyFont="1" applyFill="1" applyBorder="1" applyAlignment="1">
      <alignment horizontal="center"/>
    </xf>
    <xf numFmtId="0" fontId="45" fillId="15" borderId="27" xfId="0" applyFont="1" applyFill="1" applyBorder="1" applyAlignment="1">
      <alignment horizontal="center"/>
    </xf>
    <xf numFmtId="0" fontId="55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5" fillId="34" borderId="26" xfId="0" applyFont="1" applyFill="1" applyBorder="1" applyAlignment="1">
      <alignment horizontal="center" vertical="center" wrapText="1"/>
    </xf>
    <xf numFmtId="0" fontId="55" fillId="34" borderId="48" xfId="0" applyFont="1" applyFill="1" applyBorder="1" applyAlignment="1">
      <alignment horizontal="center" vertical="center"/>
    </xf>
    <xf numFmtId="0" fontId="55" fillId="34" borderId="49" xfId="0" applyFont="1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/>
    </xf>
    <xf numFmtId="0" fontId="54" fillId="34" borderId="27" xfId="0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0" fontId="56" fillId="34" borderId="15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 wrapText="1"/>
    </xf>
    <xf numFmtId="0" fontId="52" fillId="34" borderId="20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53" fillId="34" borderId="26" xfId="0" applyFont="1" applyFill="1" applyBorder="1" applyAlignment="1">
      <alignment horizontal="center" vertical="center"/>
    </xf>
    <xf numFmtId="0" fontId="53" fillId="34" borderId="49" xfId="0" applyFont="1" applyFill="1" applyBorder="1" applyAlignment="1">
      <alignment horizontal="center" vertical="center"/>
    </xf>
    <xf numFmtId="0" fontId="55" fillId="34" borderId="48" xfId="0" applyFont="1" applyFill="1" applyBorder="1" applyAlignment="1">
      <alignment horizontal="center" vertical="center" wrapText="1"/>
    </xf>
    <xf numFmtId="0" fontId="55" fillId="34" borderId="49" xfId="0" applyFont="1" applyFill="1" applyBorder="1" applyAlignment="1">
      <alignment horizontal="center" vertical="center" wrapText="1"/>
    </xf>
    <xf numFmtId="0" fontId="53" fillId="34" borderId="31" xfId="0" applyFont="1" applyFill="1" applyBorder="1" applyAlignment="1">
      <alignment horizontal="center" vertical="center" wrapText="1"/>
    </xf>
    <xf numFmtId="0" fontId="56" fillId="34" borderId="27" xfId="0" applyFont="1" applyFill="1" applyBorder="1" applyAlignment="1">
      <alignment vertical="center" wrapText="1"/>
    </xf>
    <xf numFmtId="0" fontId="53" fillId="34" borderId="31" xfId="0" applyFont="1" applyFill="1" applyBorder="1" applyAlignment="1">
      <alignment horizontal="center" vertical="center"/>
    </xf>
    <xf numFmtId="0" fontId="53" fillId="34" borderId="27" xfId="0" applyFont="1" applyFill="1" applyBorder="1" applyAlignment="1">
      <alignment horizontal="center" vertical="center"/>
    </xf>
    <xf numFmtId="0" fontId="52" fillId="10" borderId="31" xfId="0" applyFont="1" applyFill="1" applyBorder="1" applyAlignment="1">
      <alignment horizontal="center" vertical="center" wrapText="1"/>
    </xf>
    <xf numFmtId="0" fontId="64" fillId="10" borderId="27" xfId="0" applyFont="1" applyFill="1" applyBorder="1" applyAlignment="1">
      <alignment horizontal="center"/>
    </xf>
    <xf numFmtId="0" fontId="50" fillId="37" borderId="31" xfId="0" applyFont="1" applyFill="1" applyBorder="1" applyAlignment="1">
      <alignment horizontal="center" vertical="center" wrapText="1"/>
    </xf>
    <xf numFmtId="0" fontId="0" fillId="37" borderId="27" xfId="0" applyFont="1" applyFill="1" applyBorder="1" applyAlignment="1">
      <alignment horizontal="center" wrapText="1"/>
    </xf>
    <xf numFmtId="0" fontId="52" fillId="10" borderId="31" xfId="0" applyFont="1" applyFill="1" applyBorder="1" applyAlignment="1">
      <alignment horizontal="right"/>
    </xf>
    <xf numFmtId="0" fontId="52" fillId="10" borderId="27" xfId="0" applyFont="1" applyFill="1" applyBorder="1" applyAlignment="1">
      <alignment horizontal="right"/>
    </xf>
    <xf numFmtId="0" fontId="52" fillId="37" borderId="31" xfId="0" applyFont="1" applyFill="1" applyBorder="1" applyAlignment="1">
      <alignment horizontal="right"/>
    </xf>
    <xf numFmtId="0" fontId="52" fillId="37" borderId="27" xfId="0" applyFont="1" applyFill="1" applyBorder="1" applyAlignment="1">
      <alignment horizontal="right"/>
    </xf>
    <xf numFmtId="0" fontId="55" fillId="34" borderId="28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5"/>
  <sheetViews>
    <sheetView tabSelected="1" zoomScalePageLayoutView="0" workbookViewId="0" topLeftCell="H1">
      <selection activeCell="D9" sqref="D9:S9"/>
    </sheetView>
  </sheetViews>
  <sheetFormatPr defaultColWidth="8.796875" defaultRowHeight="14.25"/>
  <cols>
    <col min="1" max="1" width="4.59765625" style="0" customWidth="1"/>
    <col min="2" max="2" width="9.59765625" style="0" customWidth="1"/>
    <col min="3" max="3" width="27.69921875" style="0" customWidth="1"/>
    <col min="4" max="7" width="8.59765625" style="0" customWidth="1"/>
    <col min="8" max="8" width="10.3984375" style="0" customWidth="1"/>
    <col min="9" max="9" width="10.69921875" style="0" customWidth="1"/>
    <col min="10" max="11" width="10.59765625" style="0" customWidth="1"/>
    <col min="12" max="12" width="9.59765625" style="0" customWidth="1"/>
    <col min="13" max="13" width="10.59765625" style="0" customWidth="1"/>
    <col min="14" max="14" width="10.09765625" style="0" customWidth="1"/>
    <col min="15" max="15" width="9.59765625" style="0" customWidth="1"/>
    <col min="16" max="16" width="11.3984375" style="0" customWidth="1"/>
    <col min="17" max="17" width="12.3984375" style="0" customWidth="1"/>
    <col min="18" max="18" width="19.19921875" style="0" customWidth="1"/>
  </cols>
  <sheetData>
    <row r="2" ht="14.25">
      <c r="Q2" s="34" t="s">
        <v>58</v>
      </c>
    </row>
    <row r="3" spans="14:17" ht="14.25">
      <c r="N3" s="290" t="s">
        <v>110</v>
      </c>
      <c r="O3" s="290"/>
      <c r="P3" s="290"/>
      <c r="Q3" s="290"/>
    </row>
    <row r="4" spans="14:17" ht="14.25">
      <c r="N4" s="27"/>
      <c r="O4" s="27"/>
      <c r="P4" s="27"/>
      <c r="Q4" s="27" t="s">
        <v>14</v>
      </c>
    </row>
    <row r="5" spans="14:17" ht="14.25">
      <c r="N5" s="290" t="s">
        <v>111</v>
      </c>
      <c r="O5" s="290"/>
      <c r="P5" s="290"/>
      <c r="Q5" s="290"/>
    </row>
    <row r="6" spans="14:17" ht="14.25">
      <c r="N6" s="27"/>
      <c r="O6" s="27"/>
      <c r="P6" s="27"/>
      <c r="Q6" s="27"/>
    </row>
    <row r="7" ht="14.25">
      <c r="Q7" s="35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9" ht="15">
      <c r="A9" s="1"/>
      <c r="B9" s="1"/>
      <c r="C9" s="1"/>
      <c r="D9" s="297" t="s">
        <v>79</v>
      </c>
      <c r="E9" s="297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</row>
    <row r="10" spans="1:17" ht="19.5" customHeight="1" thickBot="1">
      <c r="A10" s="1"/>
      <c r="B10" s="16" t="s">
        <v>81</v>
      </c>
      <c r="C10" s="18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36" customHeight="1" thickBot="1">
      <c r="A11" s="270" t="s">
        <v>32</v>
      </c>
      <c r="B11" s="264" t="s">
        <v>38</v>
      </c>
      <c r="C11" s="261" t="s">
        <v>50</v>
      </c>
      <c r="D11" s="283" t="s">
        <v>93</v>
      </c>
      <c r="E11" s="284"/>
      <c r="F11" s="285"/>
      <c r="G11" s="285"/>
      <c r="H11" s="285"/>
      <c r="I11" s="286"/>
      <c r="J11" s="291" t="s">
        <v>68</v>
      </c>
      <c r="K11" s="292"/>
      <c r="L11" s="292"/>
      <c r="M11" s="293"/>
      <c r="N11" s="294" t="s">
        <v>75</v>
      </c>
      <c r="O11" s="295"/>
      <c r="P11" s="295"/>
      <c r="Q11" s="296"/>
    </row>
    <row r="12" spans="1:17" ht="16.5" thickBot="1">
      <c r="A12" s="271"/>
      <c r="B12" s="265"/>
      <c r="C12" s="262"/>
      <c r="D12" s="287" t="s">
        <v>33</v>
      </c>
      <c r="E12" s="288"/>
      <c r="F12" s="288"/>
      <c r="G12" s="289"/>
      <c r="H12" s="281" t="s">
        <v>34</v>
      </c>
      <c r="I12" s="282"/>
      <c r="J12" s="281" t="s">
        <v>33</v>
      </c>
      <c r="K12" s="282"/>
      <c r="L12" s="281" t="s">
        <v>34</v>
      </c>
      <c r="M12" s="282"/>
      <c r="N12" s="281" t="s">
        <v>35</v>
      </c>
      <c r="O12" s="282"/>
      <c r="P12" s="281" t="s">
        <v>34</v>
      </c>
      <c r="Q12" s="282"/>
    </row>
    <row r="13" spans="1:17" ht="23.25" customHeight="1" thickBot="1">
      <c r="A13" s="272"/>
      <c r="B13" s="266"/>
      <c r="C13" s="263"/>
      <c r="D13" s="299" t="s">
        <v>6</v>
      </c>
      <c r="E13" s="300"/>
      <c r="F13" s="299" t="s">
        <v>31</v>
      </c>
      <c r="G13" s="300"/>
      <c r="H13" s="171" t="s">
        <v>6</v>
      </c>
      <c r="I13" s="172" t="s">
        <v>31</v>
      </c>
      <c r="J13" s="185" t="s">
        <v>6</v>
      </c>
      <c r="K13" s="171" t="s">
        <v>31</v>
      </c>
      <c r="L13" s="185" t="s">
        <v>6</v>
      </c>
      <c r="M13" s="171" t="s">
        <v>31</v>
      </c>
      <c r="N13" s="185" t="s">
        <v>6</v>
      </c>
      <c r="O13" s="171" t="s">
        <v>31</v>
      </c>
      <c r="P13" s="171" t="s">
        <v>6</v>
      </c>
      <c r="Q13" s="171" t="s">
        <v>31</v>
      </c>
    </row>
    <row r="14" spans="1:17" s="28" customFormat="1" ht="14.25" customHeight="1" thickBot="1">
      <c r="A14" s="58">
        <v>1</v>
      </c>
      <c r="B14" s="59">
        <v>2</v>
      </c>
      <c r="C14" s="60">
        <v>3</v>
      </c>
      <c r="D14" s="311">
        <v>4</v>
      </c>
      <c r="E14" s="312"/>
      <c r="F14" s="313">
        <v>5</v>
      </c>
      <c r="G14" s="314"/>
      <c r="H14" s="83">
        <v>6</v>
      </c>
      <c r="I14" s="184">
        <v>7</v>
      </c>
      <c r="J14" s="114">
        <v>8</v>
      </c>
      <c r="K14" s="186">
        <v>9</v>
      </c>
      <c r="L14" s="83">
        <v>10</v>
      </c>
      <c r="M14" s="184">
        <v>11</v>
      </c>
      <c r="N14" s="83">
        <v>12</v>
      </c>
      <c r="O14" s="186">
        <v>13</v>
      </c>
      <c r="P14" s="187">
        <v>14</v>
      </c>
      <c r="Q14" s="83">
        <v>15</v>
      </c>
    </row>
    <row r="15" spans="1:17" ht="19.5" customHeight="1">
      <c r="A15" s="255" t="s">
        <v>97</v>
      </c>
      <c r="B15" s="279" t="s">
        <v>89</v>
      </c>
      <c r="C15" s="3" t="s">
        <v>1</v>
      </c>
      <c r="D15" s="304">
        <v>9</v>
      </c>
      <c r="E15" s="308"/>
      <c r="F15" s="304">
        <v>3</v>
      </c>
      <c r="G15" s="308"/>
      <c r="H15" s="70">
        <v>225</v>
      </c>
      <c r="I15" s="70">
        <v>64</v>
      </c>
      <c r="J15" s="66">
        <v>9</v>
      </c>
      <c r="K15" s="66">
        <v>3</v>
      </c>
      <c r="L15" s="66">
        <v>207</v>
      </c>
      <c r="M15" s="66">
        <v>75</v>
      </c>
      <c r="N15" s="155">
        <v>9</v>
      </c>
      <c r="O15" s="156">
        <v>3</v>
      </c>
      <c r="P15" s="155">
        <v>206</v>
      </c>
      <c r="Q15" s="155">
        <v>75</v>
      </c>
    </row>
    <row r="16" spans="1:17" ht="19.5" customHeight="1">
      <c r="A16" s="256"/>
      <c r="B16" s="278"/>
      <c r="C16" s="3" t="s">
        <v>24</v>
      </c>
      <c r="D16" s="309">
        <v>18</v>
      </c>
      <c r="E16" s="310"/>
      <c r="F16" s="309">
        <v>6</v>
      </c>
      <c r="G16" s="310"/>
      <c r="H16" s="71">
        <v>425</v>
      </c>
      <c r="I16" s="71">
        <v>155</v>
      </c>
      <c r="J16" s="63">
        <v>18</v>
      </c>
      <c r="K16" s="63">
        <v>6</v>
      </c>
      <c r="L16" s="63">
        <v>461</v>
      </c>
      <c r="M16" s="63">
        <v>160</v>
      </c>
      <c r="N16" s="157">
        <v>18</v>
      </c>
      <c r="O16" s="158">
        <v>6</v>
      </c>
      <c r="P16" s="157">
        <v>461</v>
      </c>
      <c r="Q16" s="157">
        <v>164</v>
      </c>
    </row>
    <row r="17" spans="1:17" ht="19.5" customHeight="1">
      <c r="A17" s="256"/>
      <c r="B17" s="278"/>
      <c r="C17" s="4" t="s">
        <v>2</v>
      </c>
      <c r="D17" s="309">
        <v>4</v>
      </c>
      <c r="E17" s="310"/>
      <c r="F17" s="309">
        <v>1</v>
      </c>
      <c r="G17" s="310"/>
      <c r="H17" s="90">
        <v>99</v>
      </c>
      <c r="I17" s="90">
        <v>33</v>
      </c>
      <c r="J17" s="64">
        <v>4</v>
      </c>
      <c r="K17" s="64">
        <v>1</v>
      </c>
      <c r="L17" s="64">
        <v>109</v>
      </c>
      <c r="M17" s="64">
        <v>30</v>
      </c>
      <c r="N17" s="159">
        <v>4</v>
      </c>
      <c r="O17" s="160">
        <v>1</v>
      </c>
      <c r="P17" s="159">
        <v>110</v>
      </c>
      <c r="Q17" s="159">
        <v>30</v>
      </c>
    </row>
    <row r="18" spans="1:17" ht="19.5" customHeight="1" thickBot="1">
      <c r="A18" s="256"/>
      <c r="B18" s="278"/>
      <c r="C18" s="52" t="s">
        <v>3</v>
      </c>
      <c r="D18" s="306">
        <v>3</v>
      </c>
      <c r="E18" s="307"/>
      <c r="F18" s="306">
        <v>2</v>
      </c>
      <c r="G18" s="307"/>
      <c r="H18" s="72">
        <v>72</v>
      </c>
      <c r="I18" s="72">
        <v>45</v>
      </c>
      <c r="J18" s="67">
        <v>6</v>
      </c>
      <c r="K18" s="67">
        <v>3</v>
      </c>
      <c r="L18" s="67">
        <v>165</v>
      </c>
      <c r="M18" s="67">
        <v>90</v>
      </c>
      <c r="N18" s="161">
        <v>5</v>
      </c>
      <c r="O18" s="158">
        <v>2</v>
      </c>
      <c r="P18" s="161">
        <v>132</v>
      </c>
      <c r="Q18" s="161">
        <v>60</v>
      </c>
    </row>
    <row r="19" spans="1:17" ht="19.5" customHeight="1" thickBot="1">
      <c r="A19" s="257"/>
      <c r="B19" s="280"/>
      <c r="C19" s="190" t="s">
        <v>4</v>
      </c>
      <c r="D19" s="301">
        <f>SUM(D15:D18)</f>
        <v>34</v>
      </c>
      <c r="E19" s="302"/>
      <c r="F19" s="301">
        <f aca="true" t="shared" si="0" ref="F19:Q19">SUM(F15:F18)</f>
        <v>12</v>
      </c>
      <c r="G19" s="303"/>
      <c r="H19" s="99">
        <f t="shared" si="0"/>
        <v>821</v>
      </c>
      <c r="I19" s="100">
        <f t="shared" si="0"/>
        <v>297</v>
      </c>
      <c r="J19" s="100">
        <f t="shared" si="0"/>
        <v>37</v>
      </c>
      <c r="K19" s="100">
        <f t="shared" si="0"/>
        <v>13</v>
      </c>
      <c r="L19" s="100">
        <f t="shared" si="0"/>
        <v>942</v>
      </c>
      <c r="M19" s="100">
        <f t="shared" si="0"/>
        <v>355</v>
      </c>
      <c r="N19" s="100">
        <f t="shared" si="0"/>
        <v>36</v>
      </c>
      <c r="O19" s="100">
        <f t="shared" si="0"/>
        <v>12</v>
      </c>
      <c r="P19" s="100">
        <f t="shared" si="0"/>
        <v>909</v>
      </c>
      <c r="Q19" s="98">
        <f t="shared" si="0"/>
        <v>329</v>
      </c>
    </row>
    <row r="20" spans="1:17" ht="19.5" customHeight="1">
      <c r="A20" s="256" t="s">
        <v>98</v>
      </c>
      <c r="B20" s="277" t="s">
        <v>12</v>
      </c>
      <c r="C20" s="210" t="s">
        <v>80</v>
      </c>
      <c r="D20" s="304">
        <v>2</v>
      </c>
      <c r="E20" s="305"/>
      <c r="F20" s="304"/>
      <c r="G20" s="305"/>
      <c r="H20" s="70">
        <v>9</v>
      </c>
      <c r="I20" s="70"/>
      <c r="J20" s="66">
        <v>2</v>
      </c>
      <c r="K20" s="66"/>
      <c r="L20" s="197">
        <v>12</v>
      </c>
      <c r="M20" s="197">
        <v>6</v>
      </c>
      <c r="N20" s="155">
        <v>1</v>
      </c>
      <c r="O20" s="162"/>
      <c r="P20" s="163">
        <v>9</v>
      </c>
      <c r="Q20" s="155"/>
    </row>
    <row r="21" spans="1:17" ht="19.5" customHeight="1">
      <c r="A21" s="256"/>
      <c r="B21" s="278"/>
      <c r="C21" s="5" t="s">
        <v>90</v>
      </c>
      <c r="D21" s="309">
        <v>5</v>
      </c>
      <c r="E21" s="315"/>
      <c r="F21" s="309">
        <v>1</v>
      </c>
      <c r="G21" s="315"/>
      <c r="H21" s="173">
        <v>38</v>
      </c>
      <c r="I21" s="71">
        <v>7</v>
      </c>
      <c r="J21" s="63">
        <v>5</v>
      </c>
      <c r="K21" s="63"/>
      <c r="L21" s="198">
        <v>40</v>
      </c>
      <c r="M21" s="199"/>
      <c r="N21" s="157">
        <v>5</v>
      </c>
      <c r="O21" s="164"/>
      <c r="P21" s="165">
        <v>40</v>
      </c>
      <c r="Q21" s="157"/>
    </row>
    <row r="22" spans="1:17" ht="19.5" customHeight="1">
      <c r="A22" s="256"/>
      <c r="B22" s="278"/>
      <c r="C22" s="5" t="s">
        <v>91</v>
      </c>
      <c r="D22" s="309">
        <v>3</v>
      </c>
      <c r="E22" s="315"/>
      <c r="F22" s="309"/>
      <c r="G22" s="315"/>
      <c r="H22" s="71">
        <v>18</v>
      </c>
      <c r="I22" s="71"/>
      <c r="J22" s="63">
        <v>2</v>
      </c>
      <c r="K22" s="63"/>
      <c r="L22" s="199">
        <v>16</v>
      </c>
      <c r="M22" s="199"/>
      <c r="N22" s="157">
        <v>2</v>
      </c>
      <c r="O22" s="164"/>
      <c r="P22" s="166">
        <v>16</v>
      </c>
      <c r="Q22" s="157"/>
    </row>
    <row r="23" spans="1:17" ht="19.5" customHeight="1" thickBot="1">
      <c r="A23" s="256"/>
      <c r="B23" s="278"/>
      <c r="C23" s="6" t="s">
        <v>11</v>
      </c>
      <c r="D23" s="306">
        <v>2</v>
      </c>
      <c r="E23" s="316"/>
      <c r="F23" s="306"/>
      <c r="G23" s="316"/>
      <c r="H23" s="72">
        <v>13</v>
      </c>
      <c r="I23" s="72"/>
      <c r="J23" s="67">
        <v>3</v>
      </c>
      <c r="K23" s="64">
        <v>1</v>
      </c>
      <c r="L23" s="200">
        <v>24</v>
      </c>
      <c r="M23" s="201">
        <v>8</v>
      </c>
      <c r="N23" s="159">
        <v>3</v>
      </c>
      <c r="O23" s="167">
        <v>1</v>
      </c>
      <c r="P23" s="168">
        <v>24</v>
      </c>
      <c r="Q23" s="161">
        <v>8</v>
      </c>
    </row>
    <row r="24" spans="1:17" ht="19.5" customHeight="1" thickBot="1">
      <c r="A24" s="256"/>
      <c r="B24" s="278"/>
      <c r="C24" s="190" t="s">
        <v>4</v>
      </c>
      <c r="D24" s="301">
        <f>SUM(D20:D23)</f>
        <v>12</v>
      </c>
      <c r="E24" s="302"/>
      <c r="F24" s="301">
        <f>SUM(F20:F23)</f>
        <v>1</v>
      </c>
      <c r="G24" s="302"/>
      <c r="H24" s="98">
        <f>SUM(H20:H23)</f>
        <v>78</v>
      </c>
      <c r="I24" s="98">
        <f>SUM(I20:I23)</f>
        <v>7</v>
      </c>
      <c r="J24" s="98">
        <f>SUM(J20:J23)</f>
        <v>12</v>
      </c>
      <c r="K24" s="98">
        <f aca="true" t="shared" si="1" ref="K24:Q24">SUM(K20:K23)</f>
        <v>1</v>
      </c>
      <c r="L24" s="101">
        <f t="shared" si="1"/>
        <v>92</v>
      </c>
      <c r="M24" s="98">
        <f t="shared" si="1"/>
        <v>14</v>
      </c>
      <c r="N24" s="102">
        <f t="shared" si="1"/>
        <v>11</v>
      </c>
      <c r="O24" s="103">
        <f t="shared" si="1"/>
        <v>1</v>
      </c>
      <c r="P24" s="104">
        <f t="shared" si="1"/>
        <v>89</v>
      </c>
      <c r="Q24" s="102">
        <f t="shared" si="1"/>
        <v>8</v>
      </c>
    </row>
    <row r="25" spans="1:17" ht="27.75" customHeight="1" thickBot="1">
      <c r="A25" s="273" t="s">
        <v>99</v>
      </c>
      <c r="B25" s="275" t="s">
        <v>37</v>
      </c>
      <c r="C25" s="53" t="s">
        <v>91</v>
      </c>
      <c r="D25" s="317">
        <v>4</v>
      </c>
      <c r="E25" s="318"/>
      <c r="F25" s="319">
        <v>1</v>
      </c>
      <c r="G25" s="320"/>
      <c r="H25" s="173">
        <v>45</v>
      </c>
      <c r="I25" s="173">
        <v>11</v>
      </c>
      <c r="J25" s="202">
        <v>5</v>
      </c>
      <c r="K25" s="202">
        <v>2</v>
      </c>
      <c r="L25" s="203">
        <v>60</v>
      </c>
      <c r="M25" s="198">
        <v>12</v>
      </c>
      <c r="N25" s="161">
        <v>4</v>
      </c>
      <c r="O25" s="160">
        <v>1</v>
      </c>
      <c r="P25" s="169">
        <v>48</v>
      </c>
      <c r="Q25" s="161">
        <v>12</v>
      </c>
    </row>
    <row r="26" spans="1:17" ht="27" customHeight="1" thickBot="1">
      <c r="A26" s="274"/>
      <c r="B26" s="276"/>
      <c r="C26" s="191" t="s">
        <v>4</v>
      </c>
      <c r="D26" s="301">
        <f>D25</f>
        <v>4</v>
      </c>
      <c r="E26" s="302"/>
      <c r="F26" s="301">
        <f>F25</f>
        <v>1</v>
      </c>
      <c r="G26" s="302"/>
      <c r="H26" s="98">
        <f>H25</f>
        <v>45</v>
      </c>
      <c r="I26" s="98">
        <f>I25</f>
        <v>11</v>
      </c>
      <c r="J26" s="98">
        <f aca="true" t="shared" si="2" ref="J26:Q26">J25</f>
        <v>5</v>
      </c>
      <c r="K26" s="98">
        <f t="shared" si="2"/>
        <v>2</v>
      </c>
      <c r="L26" s="99">
        <f t="shared" si="2"/>
        <v>60</v>
      </c>
      <c r="M26" s="100">
        <f t="shared" si="2"/>
        <v>12</v>
      </c>
      <c r="N26" s="100">
        <v>4</v>
      </c>
      <c r="O26" s="100">
        <f t="shared" si="2"/>
        <v>1</v>
      </c>
      <c r="P26" s="100">
        <f t="shared" si="2"/>
        <v>48</v>
      </c>
      <c r="Q26" s="98">
        <f t="shared" si="2"/>
        <v>12</v>
      </c>
    </row>
    <row r="27" spans="1:18" ht="19.5" customHeight="1" thickBot="1">
      <c r="A27" s="51"/>
      <c r="B27" s="54"/>
      <c r="C27" s="55"/>
      <c r="D27" s="188" t="s">
        <v>84</v>
      </c>
      <c r="E27" s="189" t="s">
        <v>85</v>
      </c>
      <c r="F27" s="188" t="s">
        <v>84</v>
      </c>
      <c r="G27" s="189" t="s">
        <v>85</v>
      </c>
      <c r="H27" s="57"/>
      <c r="I27" s="57"/>
      <c r="J27" s="54"/>
      <c r="K27" s="54"/>
      <c r="L27" s="54"/>
      <c r="M27" s="54"/>
      <c r="N27" s="56"/>
      <c r="O27" s="56"/>
      <c r="P27" s="56"/>
      <c r="Q27" s="56"/>
      <c r="R27" s="217"/>
    </row>
    <row r="28" spans="1:17" ht="19.5" customHeight="1">
      <c r="A28" s="255" t="s">
        <v>100</v>
      </c>
      <c r="B28" s="258" t="s">
        <v>10</v>
      </c>
      <c r="C28" s="192" t="s">
        <v>7</v>
      </c>
      <c r="D28" s="175">
        <v>9</v>
      </c>
      <c r="E28" s="174">
        <v>11</v>
      </c>
      <c r="F28" s="175">
        <v>1</v>
      </c>
      <c r="G28" s="70">
        <v>1</v>
      </c>
      <c r="H28" s="176">
        <v>73</v>
      </c>
      <c r="I28" s="176">
        <v>8</v>
      </c>
      <c r="J28" s="66">
        <v>11</v>
      </c>
      <c r="K28" s="66">
        <v>1</v>
      </c>
      <c r="L28" s="66">
        <v>72</v>
      </c>
      <c r="M28" s="66">
        <v>8</v>
      </c>
      <c r="N28" s="155">
        <v>9</v>
      </c>
      <c r="O28" s="155">
        <v>1</v>
      </c>
      <c r="P28" s="155">
        <v>71</v>
      </c>
      <c r="Q28" s="155">
        <v>12</v>
      </c>
    </row>
    <row r="29" spans="1:17" ht="19.5" customHeight="1">
      <c r="A29" s="256"/>
      <c r="B29" s="259"/>
      <c r="C29" s="193" t="s">
        <v>8</v>
      </c>
      <c r="D29" s="178">
        <v>8</v>
      </c>
      <c r="E29" s="177">
        <v>8</v>
      </c>
      <c r="F29" s="178">
        <v>1</v>
      </c>
      <c r="G29" s="71">
        <v>1</v>
      </c>
      <c r="H29" s="179">
        <v>60</v>
      </c>
      <c r="I29" s="179">
        <v>10</v>
      </c>
      <c r="J29" s="63">
        <v>7</v>
      </c>
      <c r="K29" s="63">
        <v>3</v>
      </c>
      <c r="L29" s="63">
        <v>57</v>
      </c>
      <c r="M29" s="63">
        <v>18</v>
      </c>
      <c r="N29" s="157">
        <v>7</v>
      </c>
      <c r="O29" s="157">
        <v>2</v>
      </c>
      <c r="P29" s="157">
        <v>55</v>
      </c>
      <c r="Q29" s="157">
        <v>16</v>
      </c>
    </row>
    <row r="30" spans="1:17" ht="19.5" customHeight="1">
      <c r="A30" s="256"/>
      <c r="B30" s="259"/>
      <c r="C30" s="193" t="s">
        <v>92</v>
      </c>
      <c r="D30" s="178">
        <v>2</v>
      </c>
      <c r="E30" s="177">
        <v>2</v>
      </c>
      <c r="F30" s="178">
        <v>1</v>
      </c>
      <c r="G30" s="71">
        <v>1</v>
      </c>
      <c r="H30" s="179">
        <v>19</v>
      </c>
      <c r="I30" s="179">
        <v>10</v>
      </c>
      <c r="J30" s="63">
        <v>3</v>
      </c>
      <c r="K30" s="63">
        <v>1</v>
      </c>
      <c r="L30" s="63">
        <v>31</v>
      </c>
      <c r="M30" s="63">
        <v>12</v>
      </c>
      <c r="N30" s="157">
        <v>3</v>
      </c>
      <c r="O30" s="157">
        <v>1</v>
      </c>
      <c r="P30" s="157">
        <v>29</v>
      </c>
      <c r="Q30" s="157">
        <v>10</v>
      </c>
    </row>
    <row r="31" spans="1:17" ht="19.5" customHeight="1">
      <c r="A31" s="256"/>
      <c r="B31" s="259"/>
      <c r="C31" s="193" t="s">
        <v>9</v>
      </c>
      <c r="D31" s="178">
        <v>6</v>
      </c>
      <c r="E31" s="177">
        <v>7</v>
      </c>
      <c r="F31" s="178">
        <v>3</v>
      </c>
      <c r="G31" s="71">
        <v>3</v>
      </c>
      <c r="H31" s="179">
        <v>67</v>
      </c>
      <c r="I31" s="179">
        <v>31</v>
      </c>
      <c r="J31" s="63">
        <v>7</v>
      </c>
      <c r="K31" s="63">
        <v>2</v>
      </c>
      <c r="L31" s="63">
        <v>74</v>
      </c>
      <c r="M31" s="63">
        <v>24</v>
      </c>
      <c r="N31" s="157">
        <v>6</v>
      </c>
      <c r="O31" s="157">
        <v>1</v>
      </c>
      <c r="P31" s="157">
        <v>64</v>
      </c>
      <c r="Q31" s="157">
        <v>12</v>
      </c>
    </row>
    <row r="32" spans="1:17" s="46" customFormat="1" ht="20.25" customHeight="1">
      <c r="A32" s="256"/>
      <c r="B32" s="259"/>
      <c r="C32" s="194" t="s">
        <v>11</v>
      </c>
      <c r="D32" s="178">
        <v>3</v>
      </c>
      <c r="E32" s="177">
        <v>3</v>
      </c>
      <c r="F32" s="178">
        <v>1</v>
      </c>
      <c r="G32" s="178">
        <v>1</v>
      </c>
      <c r="H32" s="180">
        <v>24</v>
      </c>
      <c r="I32" s="180">
        <v>8</v>
      </c>
      <c r="J32" s="204">
        <v>3</v>
      </c>
      <c r="K32" s="204">
        <v>1</v>
      </c>
      <c r="L32" s="204">
        <v>22</v>
      </c>
      <c r="M32" s="204">
        <v>8</v>
      </c>
      <c r="N32" s="170">
        <v>3</v>
      </c>
      <c r="O32" s="170">
        <v>1</v>
      </c>
      <c r="P32" s="170">
        <v>24</v>
      </c>
      <c r="Q32" s="170">
        <v>8</v>
      </c>
    </row>
    <row r="33" spans="1:17" ht="19.5" customHeight="1" thickBot="1">
      <c r="A33" s="256"/>
      <c r="B33" s="259"/>
      <c r="C33" s="195" t="s">
        <v>103</v>
      </c>
      <c r="D33" s="182">
        <v>2</v>
      </c>
      <c r="E33" s="181">
        <v>3</v>
      </c>
      <c r="F33" s="182"/>
      <c r="G33" s="72">
        <v>1</v>
      </c>
      <c r="H33" s="183">
        <v>18</v>
      </c>
      <c r="I33" s="183">
        <v>9</v>
      </c>
      <c r="J33" s="67">
        <v>2</v>
      </c>
      <c r="K33" s="67">
        <v>1</v>
      </c>
      <c r="L33" s="67">
        <v>20</v>
      </c>
      <c r="M33" s="67">
        <v>12</v>
      </c>
      <c r="N33" s="161">
        <v>2</v>
      </c>
      <c r="O33" s="161">
        <v>1</v>
      </c>
      <c r="P33" s="161">
        <v>16</v>
      </c>
      <c r="Q33" s="161">
        <v>12</v>
      </c>
    </row>
    <row r="34" spans="1:17" ht="16.5" thickBot="1">
      <c r="A34" s="257"/>
      <c r="B34" s="260"/>
      <c r="C34" s="190" t="s">
        <v>4</v>
      </c>
      <c r="D34" s="105">
        <f aca="true" t="shared" si="3" ref="D34:Q34">SUM(D28:D33)</f>
        <v>30</v>
      </c>
      <c r="E34" s="105">
        <f t="shared" si="3"/>
        <v>34</v>
      </c>
      <c r="F34" s="106">
        <f t="shared" si="3"/>
        <v>7</v>
      </c>
      <c r="G34" s="107">
        <f t="shared" si="3"/>
        <v>8</v>
      </c>
      <c r="H34" s="108">
        <f t="shared" si="3"/>
        <v>261</v>
      </c>
      <c r="I34" s="109">
        <f t="shared" si="3"/>
        <v>76</v>
      </c>
      <c r="J34" s="100">
        <f t="shared" si="3"/>
        <v>33</v>
      </c>
      <c r="K34" s="110">
        <f t="shared" si="3"/>
        <v>9</v>
      </c>
      <c r="L34" s="100">
        <f t="shared" si="3"/>
        <v>276</v>
      </c>
      <c r="M34" s="98">
        <f t="shared" si="3"/>
        <v>82</v>
      </c>
      <c r="N34" s="100">
        <f t="shared" si="3"/>
        <v>30</v>
      </c>
      <c r="O34" s="110">
        <f t="shared" si="3"/>
        <v>7</v>
      </c>
      <c r="P34" s="100">
        <f t="shared" si="3"/>
        <v>259</v>
      </c>
      <c r="Q34" s="98">
        <f t="shared" si="3"/>
        <v>70</v>
      </c>
    </row>
    <row r="35" spans="1:17" ht="19.5" thickBot="1">
      <c r="A35" s="267" t="s">
        <v>13</v>
      </c>
      <c r="B35" s="268"/>
      <c r="C35" s="269"/>
      <c r="D35" s="205">
        <f>D19+D34+D24+D26</f>
        <v>80</v>
      </c>
      <c r="E35" s="205">
        <v>84</v>
      </c>
      <c r="F35" s="205">
        <v>21</v>
      </c>
      <c r="G35" s="206">
        <v>22</v>
      </c>
      <c r="H35" s="207">
        <f aca="true" t="shared" si="4" ref="H35:P35">H19+H34+H24+H26</f>
        <v>1205</v>
      </c>
      <c r="I35" s="208">
        <f t="shared" si="4"/>
        <v>391</v>
      </c>
      <c r="J35" s="205">
        <f t="shared" si="4"/>
        <v>87</v>
      </c>
      <c r="K35" s="205">
        <f t="shared" si="4"/>
        <v>25</v>
      </c>
      <c r="L35" s="205">
        <f t="shared" si="4"/>
        <v>1370</v>
      </c>
      <c r="M35" s="205">
        <f t="shared" si="4"/>
        <v>463</v>
      </c>
      <c r="N35" s="205">
        <f t="shared" si="4"/>
        <v>81</v>
      </c>
      <c r="O35" s="205">
        <f t="shared" si="4"/>
        <v>21</v>
      </c>
      <c r="P35" s="205">
        <f t="shared" si="4"/>
        <v>1305</v>
      </c>
      <c r="Q35" s="209">
        <f>Q19+Q24+Q26+Q34</f>
        <v>419</v>
      </c>
    </row>
  </sheetData>
  <sheetProtection/>
  <mergeCells count="52">
    <mergeCell ref="D24:E24"/>
    <mergeCell ref="F24:G24"/>
    <mergeCell ref="D25:E25"/>
    <mergeCell ref="F25:G25"/>
    <mergeCell ref="D26:E26"/>
    <mergeCell ref="F26:G26"/>
    <mergeCell ref="D21:E21"/>
    <mergeCell ref="D22:E22"/>
    <mergeCell ref="D23:E23"/>
    <mergeCell ref="F20:G20"/>
    <mergeCell ref="F21:G21"/>
    <mergeCell ref="F22:G22"/>
    <mergeCell ref="F23:G23"/>
    <mergeCell ref="D13:E13"/>
    <mergeCell ref="F13:G13"/>
    <mergeCell ref="D19:E19"/>
    <mergeCell ref="F19:G19"/>
    <mergeCell ref="D20:E20"/>
    <mergeCell ref="D18:E18"/>
    <mergeCell ref="F15:G15"/>
    <mergeCell ref="F16:G16"/>
    <mergeCell ref="F17:G17"/>
    <mergeCell ref="F18:G18"/>
    <mergeCell ref="D14:E14"/>
    <mergeCell ref="F14:G14"/>
    <mergeCell ref="D15:E15"/>
    <mergeCell ref="D16:E16"/>
    <mergeCell ref="D17:E17"/>
    <mergeCell ref="N3:Q3"/>
    <mergeCell ref="N5:Q5"/>
    <mergeCell ref="J11:M11"/>
    <mergeCell ref="N11:Q11"/>
    <mergeCell ref="D9:S9"/>
    <mergeCell ref="J12:K12"/>
    <mergeCell ref="L12:M12"/>
    <mergeCell ref="N12:O12"/>
    <mergeCell ref="P12:Q12"/>
    <mergeCell ref="D11:I11"/>
    <mergeCell ref="H12:I12"/>
    <mergeCell ref="D12:G12"/>
    <mergeCell ref="A28:A34"/>
    <mergeCell ref="B28:B34"/>
    <mergeCell ref="C11:C13"/>
    <mergeCell ref="B11:B13"/>
    <mergeCell ref="A35:C35"/>
    <mergeCell ref="A11:A13"/>
    <mergeCell ref="A25:A26"/>
    <mergeCell ref="B25:B26"/>
    <mergeCell ref="A20:A24"/>
    <mergeCell ref="B20:B24"/>
    <mergeCell ref="B15:B19"/>
    <mergeCell ref="A15:A19"/>
  </mergeCells>
  <printOptions/>
  <pageMargins left="0.31496062992125984" right="0.1968503937007874" top="0.35433070866141736" bottom="0.5511811023622047" header="0.3937007874015748" footer="0.3937007874015748"/>
  <pageSetup horizontalDpi="600" verticalDpi="600" orientation="landscape" paperSize="8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G4">
      <selection activeCell="L21" sqref="L21"/>
    </sheetView>
  </sheetViews>
  <sheetFormatPr defaultColWidth="8.796875" defaultRowHeight="14.25"/>
  <cols>
    <col min="1" max="1" width="4.5" style="1" customWidth="1"/>
    <col min="2" max="2" width="17" style="1" customWidth="1"/>
    <col min="3" max="3" width="10.3984375" style="1" customWidth="1"/>
    <col min="4" max="4" width="11.3984375" style="1" customWidth="1"/>
    <col min="5" max="6" width="12.5" style="1" customWidth="1"/>
    <col min="7" max="8" width="12.09765625" style="1" customWidth="1"/>
    <col min="9" max="9" width="8.59765625" style="1" customWidth="1"/>
    <col min="10" max="10" width="9" style="1" customWidth="1"/>
    <col min="11" max="11" width="10.69921875" style="1" customWidth="1"/>
    <col min="12" max="12" width="13.59765625" style="1" customWidth="1"/>
    <col min="13" max="14" width="10.19921875" style="1" customWidth="1"/>
    <col min="15" max="15" width="10" style="1" customWidth="1"/>
    <col min="16" max="16" width="10.5" style="1" customWidth="1"/>
    <col min="17" max="16384" width="9" style="1" customWidth="1"/>
  </cols>
  <sheetData>
    <row r="1" spans="9:12" ht="15">
      <c r="I1" s="7"/>
      <c r="J1" s="7"/>
      <c r="K1" s="7"/>
      <c r="L1" s="7"/>
    </row>
    <row r="2" spans="9:12" ht="15">
      <c r="I2" s="8"/>
      <c r="J2" s="8"/>
      <c r="K2" s="8"/>
      <c r="L2" s="8"/>
    </row>
    <row r="3" spans="9:12" ht="15">
      <c r="I3" s="8"/>
      <c r="J3" s="8"/>
      <c r="K3" s="8"/>
      <c r="L3" s="8"/>
    </row>
    <row r="5" ht="15">
      <c r="G5" s="2"/>
    </row>
    <row r="6" spans="2:8" ht="16.5" thickBot="1">
      <c r="B6" s="16" t="s">
        <v>51</v>
      </c>
      <c r="C6" s="16"/>
      <c r="D6" s="18"/>
      <c r="E6" s="18"/>
      <c r="F6" s="2"/>
      <c r="H6" s="9"/>
    </row>
    <row r="7" spans="1:16" ht="16.5" thickBot="1">
      <c r="A7" s="270" t="s">
        <v>32</v>
      </c>
      <c r="B7" s="329" t="s">
        <v>0</v>
      </c>
      <c r="C7" s="330"/>
      <c r="D7" s="325" t="s">
        <v>67</v>
      </c>
      <c r="E7" s="326"/>
      <c r="F7" s="326"/>
      <c r="G7" s="326"/>
      <c r="H7" s="326"/>
      <c r="I7" s="326"/>
      <c r="J7" s="326"/>
      <c r="K7" s="339" t="s">
        <v>68</v>
      </c>
      <c r="L7" s="340"/>
      <c r="M7" s="340"/>
      <c r="N7" s="340"/>
      <c r="O7" s="340"/>
      <c r="P7" s="341"/>
    </row>
    <row r="8" spans="1:16" ht="19.5" customHeight="1" thickBot="1">
      <c r="A8" s="271"/>
      <c r="B8" s="331"/>
      <c r="C8" s="332"/>
      <c r="D8" s="345" t="s">
        <v>83</v>
      </c>
      <c r="E8" s="349"/>
      <c r="F8" s="346"/>
      <c r="G8" s="327" t="s">
        <v>21</v>
      </c>
      <c r="H8" s="327" t="s">
        <v>16</v>
      </c>
      <c r="I8" s="327" t="s">
        <v>17</v>
      </c>
      <c r="J8" s="327" t="s">
        <v>30</v>
      </c>
      <c r="K8" s="345" t="s">
        <v>18</v>
      </c>
      <c r="L8" s="346"/>
      <c r="M8" s="327" t="s">
        <v>21</v>
      </c>
      <c r="N8" s="327" t="s">
        <v>16</v>
      </c>
      <c r="O8" s="327" t="s">
        <v>17</v>
      </c>
      <c r="P8" s="327" t="s">
        <v>59</v>
      </c>
    </row>
    <row r="9" spans="1:16" ht="39" customHeight="1" thickBot="1">
      <c r="A9" s="271"/>
      <c r="B9" s="331"/>
      <c r="C9" s="332"/>
      <c r="D9" s="145" t="s">
        <v>18</v>
      </c>
      <c r="E9" s="138" t="s">
        <v>82</v>
      </c>
      <c r="F9" s="254" t="s">
        <v>104</v>
      </c>
      <c r="G9" s="347"/>
      <c r="H9" s="348"/>
      <c r="I9" s="348"/>
      <c r="J9" s="328"/>
      <c r="K9" s="139" t="s">
        <v>19</v>
      </c>
      <c r="L9" s="139" t="s">
        <v>20</v>
      </c>
      <c r="M9" s="347"/>
      <c r="N9" s="348"/>
      <c r="O9" s="348"/>
      <c r="P9" s="328"/>
    </row>
    <row r="10" spans="1:16" s="11" customFormat="1" ht="12.75" customHeight="1" thickBot="1">
      <c r="A10" s="60">
        <v>1</v>
      </c>
      <c r="B10" s="333">
        <v>2</v>
      </c>
      <c r="C10" s="334"/>
      <c r="D10" s="146">
        <v>3</v>
      </c>
      <c r="E10" s="114"/>
      <c r="F10" s="114">
        <v>4</v>
      </c>
      <c r="G10" s="146">
        <v>5</v>
      </c>
      <c r="H10" s="147">
        <v>6</v>
      </c>
      <c r="I10" s="147">
        <v>7</v>
      </c>
      <c r="J10" s="147">
        <v>8</v>
      </c>
      <c r="K10" s="114">
        <v>9</v>
      </c>
      <c r="L10" s="148">
        <v>10</v>
      </c>
      <c r="M10" s="114">
        <v>11</v>
      </c>
      <c r="N10" s="147">
        <v>12</v>
      </c>
      <c r="O10" s="147">
        <v>13</v>
      </c>
      <c r="P10" s="147">
        <v>14</v>
      </c>
    </row>
    <row r="11" spans="1:16" ht="19.5" customHeight="1">
      <c r="A11" s="12" t="s">
        <v>97</v>
      </c>
      <c r="B11" s="335" t="s">
        <v>5</v>
      </c>
      <c r="C11" s="336"/>
      <c r="D11" s="230">
        <v>4</v>
      </c>
      <c r="E11" s="70">
        <v>142</v>
      </c>
      <c r="F11" s="70">
        <v>2</v>
      </c>
      <c r="G11" s="230">
        <v>62</v>
      </c>
      <c r="H11" s="89">
        <v>48</v>
      </c>
      <c r="I11" s="233">
        <v>56</v>
      </c>
      <c r="J11" s="234">
        <v>166</v>
      </c>
      <c r="K11" s="66">
        <v>4</v>
      </c>
      <c r="L11" s="66">
        <v>2</v>
      </c>
      <c r="M11" s="61">
        <v>62</v>
      </c>
      <c r="N11" s="61">
        <v>48</v>
      </c>
      <c r="O11" s="61">
        <v>56</v>
      </c>
      <c r="P11" s="62">
        <v>166</v>
      </c>
    </row>
    <row r="12" spans="1:16" ht="19.5" customHeight="1">
      <c r="A12" s="13" t="s">
        <v>98</v>
      </c>
      <c r="B12" s="337" t="s">
        <v>10</v>
      </c>
      <c r="C12" s="338"/>
      <c r="D12" s="231" t="s">
        <v>86</v>
      </c>
      <c r="E12" s="71">
        <v>123</v>
      </c>
      <c r="F12" s="71">
        <v>8</v>
      </c>
      <c r="G12" s="231">
        <v>494</v>
      </c>
      <c r="H12" s="71">
        <v>222</v>
      </c>
      <c r="I12" s="178">
        <v>185</v>
      </c>
      <c r="J12" s="234">
        <v>901</v>
      </c>
      <c r="K12" s="63">
        <v>13</v>
      </c>
      <c r="L12" s="63">
        <v>8</v>
      </c>
      <c r="M12" s="63">
        <v>534</v>
      </c>
      <c r="N12" s="63">
        <v>229</v>
      </c>
      <c r="O12" s="61">
        <v>525</v>
      </c>
      <c r="P12" s="62">
        <v>1288</v>
      </c>
    </row>
    <row r="13" spans="1:16" ht="19.5" customHeight="1">
      <c r="A13" s="13" t="s">
        <v>99</v>
      </c>
      <c r="B13" s="337" t="s">
        <v>12</v>
      </c>
      <c r="C13" s="338"/>
      <c r="D13" s="231">
        <v>6</v>
      </c>
      <c r="E13" s="71">
        <v>40</v>
      </c>
      <c r="F13" s="71">
        <v>1</v>
      </c>
      <c r="G13" s="231">
        <v>226</v>
      </c>
      <c r="H13" s="71">
        <v>28</v>
      </c>
      <c r="I13" s="178">
        <v>70</v>
      </c>
      <c r="J13" s="234">
        <v>324</v>
      </c>
      <c r="K13" s="63">
        <v>6</v>
      </c>
      <c r="L13" s="63">
        <v>1</v>
      </c>
      <c r="M13" s="63">
        <v>226</v>
      </c>
      <c r="N13" s="63">
        <v>28</v>
      </c>
      <c r="O13" s="63">
        <v>70</v>
      </c>
      <c r="P13" s="62">
        <v>324</v>
      </c>
    </row>
    <row r="14" spans="1:16" ht="19.5" customHeight="1" thickBot="1">
      <c r="A14" s="10" t="s">
        <v>100</v>
      </c>
      <c r="B14" s="355" t="s">
        <v>15</v>
      </c>
      <c r="C14" s="356"/>
      <c r="D14" s="232">
        <v>4</v>
      </c>
      <c r="E14" s="72">
        <v>45</v>
      </c>
      <c r="F14" s="72">
        <v>4</v>
      </c>
      <c r="G14" s="232">
        <v>176</v>
      </c>
      <c r="H14" s="90">
        <v>108</v>
      </c>
      <c r="I14" s="235">
        <v>68.5</v>
      </c>
      <c r="J14" s="236">
        <v>352.5</v>
      </c>
      <c r="K14" s="67">
        <v>5</v>
      </c>
      <c r="L14" s="67">
        <v>5</v>
      </c>
      <c r="M14" s="64">
        <v>237</v>
      </c>
      <c r="N14" s="64">
        <v>140</v>
      </c>
      <c r="O14" s="64">
        <v>65</v>
      </c>
      <c r="P14" s="65">
        <v>442</v>
      </c>
    </row>
    <row r="15" spans="1:16" ht="19.5" customHeight="1" thickBot="1">
      <c r="A15" s="352" t="s">
        <v>4</v>
      </c>
      <c r="B15" s="369"/>
      <c r="C15" s="370"/>
      <c r="D15" s="98">
        <v>26</v>
      </c>
      <c r="E15" s="98">
        <f>SUM(E11:E14)</f>
        <v>350</v>
      </c>
      <c r="F15" s="98">
        <f>SUM(F11:F14)</f>
        <v>15</v>
      </c>
      <c r="G15" s="98">
        <f aca="true" t="shared" si="0" ref="G15:N15">SUM(G11:G14)</f>
        <v>958</v>
      </c>
      <c r="H15" s="98">
        <f t="shared" si="0"/>
        <v>406</v>
      </c>
      <c r="I15" s="229">
        <f t="shared" si="0"/>
        <v>379.5</v>
      </c>
      <c r="J15" s="229">
        <f t="shared" si="0"/>
        <v>1743.5</v>
      </c>
      <c r="K15" s="98">
        <f t="shared" si="0"/>
        <v>28</v>
      </c>
      <c r="L15" s="98">
        <f t="shared" si="0"/>
        <v>16</v>
      </c>
      <c r="M15" s="98">
        <f t="shared" si="0"/>
        <v>1059</v>
      </c>
      <c r="N15" s="98">
        <f t="shared" si="0"/>
        <v>445</v>
      </c>
      <c r="O15" s="98">
        <v>716</v>
      </c>
      <c r="P15" s="98">
        <v>2220</v>
      </c>
    </row>
    <row r="16" spans="1:16" s="14" customFormat="1" ht="19.5" customHeight="1">
      <c r="A16" s="31"/>
      <c r="B16"/>
      <c r="C16"/>
      <c r="D16" s="32"/>
      <c r="E16" s="31"/>
      <c r="F16" s="1"/>
      <c r="G16" s="1"/>
      <c r="H16" s="1"/>
      <c r="I16" s="1"/>
      <c r="J16" s="1"/>
      <c r="K16" s="1"/>
      <c r="L16" s="1"/>
      <c r="M16" s="1"/>
      <c r="N16" s="1"/>
      <c r="O16" s="31"/>
      <c r="P16" s="1"/>
    </row>
    <row r="17" spans="1:15" ht="15">
      <c r="A17" s="31"/>
      <c r="O17" s="95"/>
    </row>
    <row r="18" spans="2:15" ht="15.75" thickBot="1">
      <c r="B18" s="2"/>
      <c r="C18" s="2"/>
      <c r="J18" s="1" t="s">
        <v>22</v>
      </c>
      <c r="O18" s="31"/>
    </row>
    <row r="19" spans="1:10" ht="16.5" thickBot="1">
      <c r="A19" s="323" t="s">
        <v>32</v>
      </c>
      <c r="B19" s="329" t="s">
        <v>0</v>
      </c>
      <c r="C19" s="330"/>
      <c r="D19" s="342" t="s">
        <v>75</v>
      </c>
      <c r="E19" s="343"/>
      <c r="F19" s="343"/>
      <c r="G19" s="343"/>
      <c r="H19" s="343"/>
      <c r="I19" s="343"/>
      <c r="J19" s="344"/>
    </row>
    <row r="20" spans="1:10" ht="16.5" thickBot="1">
      <c r="A20" s="324"/>
      <c r="B20" s="331"/>
      <c r="C20" s="332"/>
      <c r="D20" s="345" t="s">
        <v>83</v>
      </c>
      <c r="E20" s="349"/>
      <c r="F20" s="346"/>
      <c r="G20" s="350" t="s">
        <v>21</v>
      </c>
      <c r="H20" s="321" t="s">
        <v>16</v>
      </c>
      <c r="I20" s="321" t="s">
        <v>17</v>
      </c>
      <c r="J20" s="321" t="s">
        <v>102</v>
      </c>
    </row>
    <row r="21" spans="1:10" ht="32.25" thickBot="1">
      <c r="A21" s="324"/>
      <c r="B21" s="357"/>
      <c r="C21" s="358"/>
      <c r="D21" s="149" t="s">
        <v>18</v>
      </c>
      <c r="E21" s="150" t="s">
        <v>82</v>
      </c>
      <c r="F21" s="254" t="s">
        <v>104</v>
      </c>
      <c r="G21" s="351"/>
      <c r="H21" s="322"/>
      <c r="I21" s="322"/>
      <c r="J21" s="321"/>
    </row>
    <row r="22" spans="1:10" ht="12.75" customHeight="1" thickBot="1">
      <c r="A22" s="196">
        <v>1</v>
      </c>
      <c r="B22" s="359">
        <v>2</v>
      </c>
      <c r="C22" s="360"/>
      <c r="D22" s="114">
        <v>3</v>
      </c>
      <c r="E22" s="114">
        <v>4</v>
      </c>
      <c r="F22" s="114">
        <v>5</v>
      </c>
      <c r="G22" s="114">
        <v>6</v>
      </c>
      <c r="H22" s="114">
        <v>7</v>
      </c>
      <c r="I22" s="114">
        <v>8</v>
      </c>
      <c r="J22" s="114">
        <v>9</v>
      </c>
    </row>
    <row r="23" spans="1:10" ht="15.75">
      <c r="A23" s="151" t="s">
        <v>97</v>
      </c>
      <c r="B23" s="335" t="s">
        <v>5</v>
      </c>
      <c r="C23" s="361"/>
      <c r="D23" s="155">
        <v>4</v>
      </c>
      <c r="E23" s="155">
        <v>160</v>
      </c>
      <c r="F23" s="155">
        <v>2</v>
      </c>
      <c r="G23" s="155">
        <v>62</v>
      </c>
      <c r="H23" s="155">
        <v>48</v>
      </c>
      <c r="I23" s="155">
        <v>56</v>
      </c>
      <c r="J23" s="237">
        <f>SUM(G23:I23)</f>
        <v>166</v>
      </c>
    </row>
    <row r="24" spans="1:10" ht="15.75">
      <c r="A24" s="152" t="s">
        <v>98</v>
      </c>
      <c r="B24" s="337" t="s">
        <v>10</v>
      </c>
      <c r="C24" s="364"/>
      <c r="D24" s="157" t="s">
        <v>86</v>
      </c>
      <c r="E24" s="157">
        <v>130</v>
      </c>
      <c r="F24" s="157">
        <v>4</v>
      </c>
      <c r="G24" s="157">
        <v>534</v>
      </c>
      <c r="H24" s="157">
        <v>116</v>
      </c>
      <c r="I24" s="157">
        <v>525</v>
      </c>
      <c r="J24" s="238">
        <f>SUM(G24:I24)</f>
        <v>1175</v>
      </c>
    </row>
    <row r="25" spans="1:10" ht="22.5" customHeight="1">
      <c r="A25" s="367" t="s">
        <v>99</v>
      </c>
      <c r="B25" s="365" t="s">
        <v>12</v>
      </c>
      <c r="C25" s="153" t="s">
        <v>87</v>
      </c>
      <c r="D25" s="157">
        <v>5</v>
      </c>
      <c r="E25" s="157">
        <v>47</v>
      </c>
      <c r="F25" s="157">
        <v>1</v>
      </c>
      <c r="G25" s="157">
        <v>189</v>
      </c>
      <c r="H25" s="157">
        <v>32</v>
      </c>
      <c r="I25" s="157">
        <v>70</v>
      </c>
      <c r="J25" s="238">
        <f>SUM(G25:I25)</f>
        <v>291</v>
      </c>
    </row>
    <row r="26" spans="1:10" ht="25.5" customHeight="1">
      <c r="A26" s="368"/>
      <c r="B26" s="366"/>
      <c r="C26" s="153" t="s">
        <v>88</v>
      </c>
      <c r="D26" s="157">
        <v>1</v>
      </c>
      <c r="E26" s="157">
        <v>8</v>
      </c>
      <c r="F26" s="157"/>
      <c r="G26" s="157">
        <v>45</v>
      </c>
      <c r="H26" s="157"/>
      <c r="I26" s="157"/>
      <c r="J26" s="238">
        <v>45</v>
      </c>
    </row>
    <row r="27" spans="1:10" ht="16.5" thickBot="1">
      <c r="A27" s="154" t="s">
        <v>100</v>
      </c>
      <c r="B27" s="362" t="s">
        <v>15</v>
      </c>
      <c r="C27" s="363"/>
      <c r="D27" s="161">
        <v>4</v>
      </c>
      <c r="E27" s="161">
        <v>48</v>
      </c>
      <c r="F27" s="161">
        <v>4</v>
      </c>
      <c r="G27" s="161">
        <v>176</v>
      </c>
      <c r="H27" s="161">
        <v>108</v>
      </c>
      <c r="I27" s="161">
        <v>68.5</v>
      </c>
      <c r="J27" s="239">
        <f>SUM(G27:I27)</f>
        <v>352.5</v>
      </c>
    </row>
    <row r="28" spans="1:16" ht="16.5" thickBot="1">
      <c r="A28" s="352" t="s">
        <v>4</v>
      </c>
      <c r="B28" s="353"/>
      <c r="C28" s="354"/>
      <c r="D28" s="226">
        <v>26</v>
      </c>
      <c r="E28" s="226">
        <f>SUM(E23:E27)</f>
        <v>393</v>
      </c>
      <c r="F28" s="227">
        <f>SUM(F23:F27)</f>
        <v>11</v>
      </c>
      <c r="G28" s="226">
        <f>SUM(G23:G27)</f>
        <v>1006</v>
      </c>
      <c r="H28" s="227">
        <f>SUM(H23:H27)</f>
        <v>304</v>
      </c>
      <c r="I28" s="227">
        <f>SUM(I23:I27)</f>
        <v>719.5</v>
      </c>
      <c r="J28" s="228">
        <f>SUM(G28:I28)</f>
        <v>2029.5</v>
      </c>
      <c r="K28" s="11"/>
      <c r="L28" s="11"/>
      <c r="M28" s="11"/>
      <c r="N28" s="11"/>
      <c r="O28" s="11"/>
      <c r="P28" s="11"/>
    </row>
    <row r="29" spans="1:16" s="11" customFormat="1" ht="15">
      <c r="A29" s="1"/>
      <c r="B29" s="15"/>
      <c r="C29" s="1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1" spans="2:6" ht="15">
      <c r="B31" s="42" t="s">
        <v>36</v>
      </c>
      <c r="C31" s="42"/>
      <c r="D31" s="25"/>
      <c r="E31" s="25"/>
      <c r="F31" s="33"/>
    </row>
    <row r="32" spans="2:6" ht="15">
      <c r="B32" s="26" t="s">
        <v>43</v>
      </c>
      <c r="C32" s="26"/>
      <c r="D32" s="24"/>
      <c r="E32" s="24"/>
      <c r="F32" s="24"/>
    </row>
    <row r="33" spans="2:6" ht="15">
      <c r="B33" s="26" t="s">
        <v>44</v>
      </c>
      <c r="C33" s="26"/>
      <c r="D33" s="24"/>
      <c r="E33" s="24"/>
      <c r="F33" s="24"/>
    </row>
    <row r="34" spans="2:6" ht="15">
      <c r="B34" s="26" t="s">
        <v>45</v>
      </c>
      <c r="C34" s="26"/>
      <c r="D34" s="24"/>
      <c r="E34" s="24"/>
      <c r="F34" s="24"/>
    </row>
    <row r="35" spans="2:6" ht="15">
      <c r="B35" s="26" t="s">
        <v>46</v>
      </c>
      <c r="C35" s="26"/>
      <c r="D35" s="24"/>
      <c r="E35" s="24"/>
      <c r="F35" s="24"/>
    </row>
    <row r="36" spans="2:6" ht="15">
      <c r="B36" s="26" t="s">
        <v>54</v>
      </c>
      <c r="C36" s="26"/>
      <c r="D36" s="24"/>
      <c r="E36" s="24"/>
      <c r="F36" s="24"/>
    </row>
    <row r="37" spans="2:6" ht="15" customHeight="1">
      <c r="B37" s="26" t="s">
        <v>55</v>
      </c>
      <c r="C37" s="26"/>
      <c r="D37" s="38"/>
      <c r="E37" s="45"/>
      <c r="F37" s="38"/>
    </row>
  </sheetData>
  <sheetProtection/>
  <mergeCells count="35">
    <mergeCell ref="A28:C28"/>
    <mergeCell ref="B14:C14"/>
    <mergeCell ref="B19:C21"/>
    <mergeCell ref="B22:C22"/>
    <mergeCell ref="B23:C23"/>
    <mergeCell ref="B27:C27"/>
    <mergeCell ref="B24:C24"/>
    <mergeCell ref="B25:B26"/>
    <mergeCell ref="A25:A26"/>
    <mergeCell ref="A15:C15"/>
    <mergeCell ref="K7:P7"/>
    <mergeCell ref="J20:J21"/>
    <mergeCell ref="D19:J19"/>
    <mergeCell ref="P8:P9"/>
    <mergeCell ref="K8:L8"/>
    <mergeCell ref="M8:M9"/>
    <mergeCell ref="N8:N9"/>
    <mergeCell ref="O8:O9"/>
    <mergeCell ref="D8:F8"/>
    <mergeCell ref="G8:G9"/>
    <mergeCell ref="H8:H9"/>
    <mergeCell ref="I8:I9"/>
    <mergeCell ref="D20:F20"/>
    <mergeCell ref="G20:G21"/>
    <mergeCell ref="A7:A9"/>
    <mergeCell ref="I20:I21"/>
    <mergeCell ref="A19:A21"/>
    <mergeCell ref="H20:H21"/>
    <mergeCell ref="D7:J7"/>
    <mergeCell ref="J8:J9"/>
    <mergeCell ref="B7:C9"/>
    <mergeCell ref="B10:C10"/>
    <mergeCell ref="B11:C11"/>
    <mergeCell ref="B12:C12"/>
    <mergeCell ref="B13:C13"/>
  </mergeCells>
  <printOptions/>
  <pageMargins left="0.9055118110236221" right="0.1968503937007874" top="0.7480314960629921" bottom="0.7480314960629921" header="0.31496062992125984" footer="0.31496062992125984"/>
  <pageSetup horizontalDpi="600" verticalDpi="600" orientation="landscape" paperSize="8" r:id="rId1"/>
  <headerFooter>
    <oddFooter>&amp;CStrona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zoomScale="86" zoomScaleNormal="86" zoomScalePageLayoutView="0" workbookViewId="0" topLeftCell="F1">
      <selection activeCell="I34" sqref="I34"/>
    </sheetView>
  </sheetViews>
  <sheetFormatPr defaultColWidth="8.796875" defaultRowHeight="14.25"/>
  <cols>
    <col min="1" max="1" width="3.09765625" style="18" customWidth="1"/>
    <col min="2" max="2" width="4.59765625" style="17" customWidth="1"/>
    <col min="3" max="3" width="23.09765625" style="18" customWidth="1"/>
    <col min="4" max="4" width="10.09765625" style="18" customWidth="1"/>
    <col min="5" max="5" width="10.19921875" style="18" customWidth="1"/>
    <col min="6" max="6" width="15" style="18" customWidth="1"/>
    <col min="7" max="7" width="10.3984375" style="18" customWidth="1"/>
    <col min="8" max="8" width="10.69921875" style="18" customWidth="1"/>
    <col min="9" max="9" width="9.69921875" style="18" customWidth="1"/>
    <col min="10" max="10" width="9.59765625" style="18" customWidth="1"/>
    <col min="11" max="11" width="9.69921875" style="18" customWidth="1"/>
    <col min="12" max="12" width="10.5" style="18" customWidth="1"/>
    <col min="13" max="15" width="9" style="18" customWidth="1"/>
    <col min="16" max="16" width="6.19921875" style="18" customWidth="1"/>
    <col min="17" max="17" width="7.09765625" style="18" customWidth="1"/>
    <col min="18" max="18" width="5.69921875" style="18" customWidth="1"/>
    <col min="19" max="19" width="6.3984375" style="18" customWidth="1"/>
    <col min="20" max="20" width="8.09765625" style="18" customWidth="1"/>
    <col min="21" max="16384" width="9" style="18" customWidth="1"/>
  </cols>
  <sheetData>
    <row r="1" spans="1:2" ht="15.75">
      <c r="A1" s="16"/>
      <c r="B1" s="23" t="s">
        <v>41</v>
      </c>
    </row>
    <row r="3" ht="16.5" thickBot="1">
      <c r="B3" s="37" t="s">
        <v>76</v>
      </c>
    </row>
    <row r="4" spans="2:15" ht="45" customHeight="1" thickBot="1">
      <c r="B4" s="388" t="s">
        <v>32</v>
      </c>
      <c r="C4" s="388" t="s">
        <v>42</v>
      </c>
      <c r="D4" s="394" t="s">
        <v>39</v>
      </c>
      <c r="E4" s="395"/>
      <c r="F4" s="396"/>
      <c r="G4" s="394" t="s">
        <v>40</v>
      </c>
      <c r="H4" s="408"/>
      <c r="I4" s="409"/>
      <c r="J4" s="402" t="s">
        <v>48</v>
      </c>
      <c r="K4" s="403"/>
      <c r="L4" s="282"/>
      <c r="M4" s="402" t="s">
        <v>49</v>
      </c>
      <c r="N4" s="404"/>
      <c r="O4" s="405"/>
    </row>
    <row r="5" spans="2:15" ht="104.25" customHeight="1" thickBot="1">
      <c r="B5" s="389"/>
      <c r="C5" s="389"/>
      <c r="D5" s="68" t="s">
        <v>73</v>
      </c>
      <c r="E5" s="69" t="s">
        <v>74</v>
      </c>
      <c r="F5" s="212" t="s">
        <v>71</v>
      </c>
      <c r="G5" s="68" t="s">
        <v>73</v>
      </c>
      <c r="H5" s="69" t="s">
        <v>72</v>
      </c>
      <c r="I5" s="212" t="s">
        <v>71</v>
      </c>
      <c r="J5" s="68" t="s">
        <v>69</v>
      </c>
      <c r="K5" s="69" t="s">
        <v>72</v>
      </c>
      <c r="L5" s="212" t="s">
        <v>71</v>
      </c>
      <c r="M5" s="68" t="s">
        <v>69</v>
      </c>
      <c r="N5" s="69" t="s">
        <v>72</v>
      </c>
      <c r="O5" s="212" t="s">
        <v>71</v>
      </c>
    </row>
    <row r="6" spans="2:15" s="29" customFormat="1" ht="12.75" thickBot="1">
      <c r="B6" s="111">
        <v>1</v>
      </c>
      <c r="C6" s="111">
        <v>2</v>
      </c>
      <c r="D6" s="112">
        <v>3</v>
      </c>
      <c r="E6" s="112">
        <v>4</v>
      </c>
      <c r="F6" s="112">
        <v>5</v>
      </c>
      <c r="G6" s="112">
        <v>6</v>
      </c>
      <c r="H6" s="112">
        <v>7</v>
      </c>
      <c r="I6" s="112">
        <v>8</v>
      </c>
      <c r="J6" s="113">
        <v>6</v>
      </c>
      <c r="K6" s="114">
        <v>7</v>
      </c>
      <c r="L6" s="114">
        <v>8</v>
      </c>
      <c r="M6" s="114">
        <v>9</v>
      </c>
      <c r="N6" s="114">
        <v>10</v>
      </c>
      <c r="O6" s="114">
        <v>11</v>
      </c>
    </row>
    <row r="7" spans="2:15" ht="15.75">
      <c r="B7" s="115">
        <v>1</v>
      </c>
      <c r="C7" s="116" t="s">
        <v>5</v>
      </c>
      <c r="D7" s="70">
        <v>6</v>
      </c>
      <c r="E7" s="66">
        <v>5</v>
      </c>
      <c r="F7" s="155">
        <v>5</v>
      </c>
      <c r="G7" s="70">
        <v>9</v>
      </c>
      <c r="H7" s="96">
        <v>6</v>
      </c>
      <c r="I7" s="213">
        <v>6</v>
      </c>
      <c r="J7" s="252">
        <v>16</v>
      </c>
      <c r="K7" s="76">
        <v>14.5</v>
      </c>
      <c r="L7" s="253">
        <v>14.5</v>
      </c>
      <c r="M7" s="73">
        <v>45</v>
      </c>
      <c r="N7" s="76">
        <v>40</v>
      </c>
      <c r="O7" s="214">
        <v>40</v>
      </c>
    </row>
    <row r="8" spans="2:15" ht="15.75">
      <c r="B8" s="118">
        <v>2</v>
      </c>
      <c r="C8" s="119" t="s">
        <v>10</v>
      </c>
      <c r="D8" s="71">
        <v>5</v>
      </c>
      <c r="E8" s="63">
        <v>5</v>
      </c>
      <c r="F8" s="157">
        <v>5</v>
      </c>
      <c r="G8" s="71">
        <v>2</v>
      </c>
      <c r="H8" s="63">
        <v>2</v>
      </c>
      <c r="I8" s="166">
        <v>2</v>
      </c>
      <c r="J8" s="248">
        <v>7</v>
      </c>
      <c r="K8" s="77">
        <v>7</v>
      </c>
      <c r="L8" s="250">
        <v>7</v>
      </c>
      <c r="M8" s="74">
        <v>48.75</v>
      </c>
      <c r="N8" s="77">
        <v>48.75</v>
      </c>
      <c r="O8" s="215">
        <v>48.75</v>
      </c>
    </row>
    <row r="9" spans="2:15" ht="15.75">
      <c r="B9" s="118">
        <v>3</v>
      </c>
      <c r="C9" s="119" t="s">
        <v>12</v>
      </c>
      <c r="D9" s="71">
        <v>3</v>
      </c>
      <c r="E9" s="63">
        <v>3</v>
      </c>
      <c r="F9" s="157">
        <v>3</v>
      </c>
      <c r="G9" s="71">
        <v>1</v>
      </c>
      <c r="H9" s="63">
        <v>1</v>
      </c>
      <c r="I9" s="166">
        <v>1</v>
      </c>
      <c r="J9" s="248">
        <v>3.875</v>
      </c>
      <c r="K9" s="77">
        <v>3.875</v>
      </c>
      <c r="L9" s="250">
        <v>3.875</v>
      </c>
      <c r="M9" s="74">
        <v>12.125</v>
      </c>
      <c r="N9" s="77">
        <v>12.125</v>
      </c>
      <c r="O9" s="215">
        <v>12.125</v>
      </c>
    </row>
    <row r="10" spans="2:15" ht="15.75">
      <c r="B10" s="118">
        <v>4</v>
      </c>
      <c r="C10" s="119" t="s">
        <v>15</v>
      </c>
      <c r="D10" s="71">
        <v>2</v>
      </c>
      <c r="E10" s="63">
        <v>2</v>
      </c>
      <c r="F10" s="157">
        <v>2</v>
      </c>
      <c r="G10" s="71">
        <v>1</v>
      </c>
      <c r="H10" s="63">
        <v>1</v>
      </c>
      <c r="I10" s="166">
        <v>1</v>
      </c>
      <c r="J10" s="248">
        <v>2.5</v>
      </c>
      <c r="K10" s="77">
        <v>2.5</v>
      </c>
      <c r="L10" s="250">
        <v>2.5</v>
      </c>
      <c r="M10" s="74">
        <v>9</v>
      </c>
      <c r="N10" s="77">
        <v>8.5</v>
      </c>
      <c r="O10" s="215">
        <v>8.5</v>
      </c>
    </row>
    <row r="11" spans="2:15" ht="16.5" thickBot="1">
      <c r="B11" s="122">
        <v>5</v>
      </c>
      <c r="C11" s="121" t="s">
        <v>53</v>
      </c>
      <c r="D11" s="72">
        <v>2</v>
      </c>
      <c r="E11" s="67">
        <v>2</v>
      </c>
      <c r="F11" s="161">
        <v>2</v>
      </c>
      <c r="G11" s="72">
        <v>1</v>
      </c>
      <c r="H11" s="67">
        <v>1</v>
      </c>
      <c r="I11" s="168">
        <v>1</v>
      </c>
      <c r="J11" s="249">
        <v>2</v>
      </c>
      <c r="K11" s="78">
        <v>2</v>
      </c>
      <c r="L11" s="251">
        <v>2</v>
      </c>
      <c r="M11" s="75">
        <v>1.25</v>
      </c>
      <c r="N11" s="79">
        <v>1.25</v>
      </c>
      <c r="O11" s="216">
        <v>1.25</v>
      </c>
    </row>
    <row r="12" spans="2:15" ht="16.5" thickBot="1">
      <c r="B12" s="390" t="s">
        <v>23</v>
      </c>
      <c r="C12" s="391"/>
      <c r="D12" s="218">
        <f aca="true" t="shared" si="0" ref="D12:O12">SUM(D7:D11)</f>
        <v>18</v>
      </c>
      <c r="E12" s="218">
        <f t="shared" si="0"/>
        <v>17</v>
      </c>
      <c r="F12" s="218">
        <f t="shared" si="0"/>
        <v>17</v>
      </c>
      <c r="G12" s="218">
        <f t="shared" si="0"/>
        <v>14</v>
      </c>
      <c r="H12" s="218">
        <f t="shared" si="0"/>
        <v>11</v>
      </c>
      <c r="I12" s="218">
        <f t="shared" si="0"/>
        <v>11</v>
      </c>
      <c r="J12" s="219">
        <f t="shared" si="0"/>
        <v>31.375</v>
      </c>
      <c r="K12" s="219">
        <f t="shared" si="0"/>
        <v>29.875</v>
      </c>
      <c r="L12" s="218">
        <f t="shared" si="0"/>
        <v>29.875</v>
      </c>
      <c r="M12" s="220">
        <f t="shared" si="0"/>
        <v>116.125</v>
      </c>
      <c r="N12" s="220">
        <f t="shared" si="0"/>
        <v>110.625</v>
      </c>
      <c r="O12" s="221">
        <f t="shared" si="0"/>
        <v>110.625</v>
      </c>
    </row>
    <row r="13" spans="2:12" ht="16.5" thickBot="1">
      <c r="B13" s="80" t="s">
        <v>77</v>
      </c>
      <c r="C13" s="81"/>
      <c r="D13" s="81"/>
      <c r="E13" s="81"/>
      <c r="F13" s="19"/>
      <c r="G13" s="19"/>
      <c r="H13" s="19"/>
      <c r="I13" s="19"/>
      <c r="J13" s="19"/>
      <c r="K13" s="19"/>
      <c r="L13" s="19"/>
    </row>
    <row r="14" spans="1:20" ht="61.5" customHeight="1" thickBot="1">
      <c r="A14" s="16"/>
      <c r="B14" s="422" t="s">
        <v>32</v>
      </c>
      <c r="C14" s="400" t="s">
        <v>0</v>
      </c>
      <c r="D14" s="397" t="s">
        <v>101</v>
      </c>
      <c r="E14" s="398"/>
      <c r="F14" s="399"/>
      <c r="G14" s="406" t="s">
        <v>25</v>
      </c>
      <c r="H14" s="407"/>
      <c r="I14" s="406" t="s">
        <v>26</v>
      </c>
      <c r="J14" s="407"/>
      <c r="K14" s="406" t="s">
        <v>27</v>
      </c>
      <c r="L14" s="407"/>
      <c r="M14" s="406" t="s">
        <v>28</v>
      </c>
      <c r="N14" s="407"/>
      <c r="O14" s="406" t="s">
        <v>29</v>
      </c>
      <c r="P14" s="407"/>
      <c r="Q14" s="410" t="s">
        <v>52</v>
      </c>
      <c r="R14" s="411"/>
      <c r="S14" s="412" t="s">
        <v>4</v>
      </c>
      <c r="T14" s="413"/>
    </row>
    <row r="15" spans="2:20" ht="112.5" customHeight="1" thickBot="1">
      <c r="B15" s="423"/>
      <c r="C15" s="401"/>
      <c r="D15" s="68" t="s">
        <v>69</v>
      </c>
      <c r="E15" s="69" t="s">
        <v>70</v>
      </c>
      <c r="F15" s="212" t="s">
        <v>71</v>
      </c>
      <c r="G15" s="82" t="s">
        <v>47</v>
      </c>
      <c r="H15" s="82" t="s">
        <v>57</v>
      </c>
      <c r="I15" s="40" t="s">
        <v>47</v>
      </c>
      <c r="J15" s="41" t="s">
        <v>57</v>
      </c>
      <c r="K15" s="40" t="s">
        <v>47</v>
      </c>
      <c r="L15" s="41" t="s">
        <v>57</v>
      </c>
      <c r="M15" s="40" t="s">
        <v>47</v>
      </c>
      <c r="N15" s="125" t="s">
        <v>57</v>
      </c>
      <c r="O15" s="126" t="s">
        <v>47</v>
      </c>
      <c r="P15" s="125" t="s">
        <v>57</v>
      </c>
      <c r="Q15" s="126" t="s">
        <v>47</v>
      </c>
      <c r="R15" s="125" t="s">
        <v>56</v>
      </c>
      <c r="S15" s="126" t="s">
        <v>47</v>
      </c>
      <c r="T15" s="127" t="s">
        <v>57</v>
      </c>
    </row>
    <row r="16" spans="2:20" ht="14.25" customHeight="1" thickBot="1">
      <c r="B16" s="111">
        <v>1</v>
      </c>
      <c r="C16" s="111">
        <v>2</v>
      </c>
      <c r="D16" s="114">
        <v>3</v>
      </c>
      <c r="E16" s="114">
        <v>4</v>
      </c>
      <c r="F16" s="114">
        <v>5</v>
      </c>
      <c r="G16" s="114">
        <v>6</v>
      </c>
      <c r="H16" s="114">
        <v>7</v>
      </c>
      <c r="I16" s="114">
        <v>8</v>
      </c>
      <c r="J16" s="114">
        <v>9</v>
      </c>
      <c r="K16" s="114">
        <v>10</v>
      </c>
      <c r="L16" s="114">
        <v>11</v>
      </c>
      <c r="M16" s="128">
        <v>12</v>
      </c>
      <c r="N16" s="128">
        <v>13</v>
      </c>
      <c r="O16" s="128">
        <v>14</v>
      </c>
      <c r="P16" s="128">
        <v>15</v>
      </c>
      <c r="Q16" s="128">
        <v>16</v>
      </c>
      <c r="R16" s="128">
        <v>17</v>
      </c>
      <c r="S16" s="128">
        <v>18</v>
      </c>
      <c r="T16" s="128">
        <v>19</v>
      </c>
    </row>
    <row r="17" spans="2:20" s="30" customFormat="1" ht="15.75">
      <c r="B17" s="115">
        <v>1</v>
      </c>
      <c r="C17" s="116" t="s">
        <v>5</v>
      </c>
      <c r="D17" s="89">
        <v>7</v>
      </c>
      <c r="E17" s="61">
        <v>6.5</v>
      </c>
      <c r="F17" s="240">
        <v>6</v>
      </c>
      <c r="G17" s="243">
        <v>3</v>
      </c>
      <c r="H17" s="92">
        <v>78</v>
      </c>
      <c r="I17" s="91"/>
      <c r="J17" s="92"/>
      <c r="K17" s="91"/>
      <c r="L17" s="92"/>
      <c r="M17" s="129"/>
      <c r="N17" s="130"/>
      <c r="O17" s="129">
        <v>2.5</v>
      </c>
      <c r="P17" s="92">
        <v>75</v>
      </c>
      <c r="Q17" s="243">
        <v>0.5</v>
      </c>
      <c r="R17" s="92">
        <v>13</v>
      </c>
      <c r="S17" s="245">
        <f>G17+O17+Q17</f>
        <v>6</v>
      </c>
      <c r="T17" s="117">
        <f>H17+P17+R17</f>
        <v>166</v>
      </c>
    </row>
    <row r="18" spans="1:20" ht="15.75">
      <c r="A18" s="19"/>
      <c r="B18" s="118">
        <v>2</v>
      </c>
      <c r="C18" s="119" t="s">
        <v>10</v>
      </c>
      <c r="D18" s="71">
        <v>5.5</v>
      </c>
      <c r="E18" s="63">
        <v>5.5</v>
      </c>
      <c r="F18" s="241">
        <v>5.5</v>
      </c>
      <c r="G18" s="120">
        <v>2</v>
      </c>
      <c r="H18" s="93">
        <v>52</v>
      </c>
      <c r="I18" s="120">
        <v>1</v>
      </c>
      <c r="J18" s="93">
        <v>26</v>
      </c>
      <c r="K18" s="120">
        <v>1</v>
      </c>
      <c r="L18" s="93">
        <v>26</v>
      </c>
      <c r="M18" s="132">
        <v>0.5</v>
      </c>
      <c r="N18" s="131">
        <v>13</v>
      </c>
      <c r="O18" s="132">
        <v>1</v>
      </c>
      <c r="P18" s="93">
        <v>30</v>
      </c>
      <c r="Q18" s="120"/>
      <c r="R18" s="93"/>
      <c r="S18" s="246">
        <f>G18+I18+K18+M18+O18</f>
        <v>5.5</v>
      </c>
      <c r="T18" s="120">
        <f>H18+J18+L18+N18+P18</f>
        <v>147</v>
      </c>
    </row>
    <row r="19" spans="1:20" ht="15.75">
      <c r="A19" s="19"/>
      <c r="B19" s="118">
        <v>3</v>
      </c>
      <c r="C19" s="119" t="s">
        <v>12</v>
      </c>
      <c r="D19" s="71">
        <v>2</v>
      </c>
      <c r="E19" s="63">
        <v>2</v>
      </c>
      <c r="F19" s="241">
        <v>2</v>
      </c>
      <c r="G19" s="120">
        <v>1</v>
      </c>
      <c r="H19" s="93">
        <v>26</v>
      </c>
      <c r="I19" s="120">
        <v>1</v>
      </c>
      <c r="J19" s="93">
        <v>26</v>
      </c>
      <c r="K19" s="120"/>
      <c r="L19" s="93"/>
      <c r="M19" s="132"/>
      <c r="N19" s="131"/>
      <c r="O19" s="132"/>
      <c r="P19" s="93"/>
      <c r="Q19" s="120"/>
      <c r="R19" s="93"/>
      <c r="S19" s="246">
        <f>G19+I19</f>
        <v>2</v>
      </c>
      <c r="T19" s="120">
        <f>H19+J19</f>
        <v>52</v>
      </c>
    </row>
    <row r="20" spans="1:20" ht="15.75">
      <c r="A20" s="19"/>
      <c r="B20" s="118">
        <v>4</v>
      </c>
      <c r="C20" s="119" t="s">
        <v>15</v>
      </c>
      <c r="D20" s="71">
        <v>2</v>
      </c>
      <c r="E20" s="63">
        <v>2</v>
      </c>
      <c r="F20" s="241">
        <v>2</v>
      </c>
      <c r="G20" s="120">
        <v>1</v>
      </c>
      <c r="H20" s="93">
        <v>26</v>
      </c>
      <c r="I20" s="120">
        <v>1</v>
      </c>
      <c r="J20" s="93">
        <v>26</v>
      </c>
      <c r="K20" s="120"/>
      <c r="L20" s="93"/>
      <c r="M20" s="132"/>
      <c r="N20" s="131"/>
      <c r="O20" s="132"/>
      <c r="P20" s="93"/>
      <c r="Q20" s="120"/>
      <c r="R20" s="93"/>
      <c r="S20" s="246">
        <f>G20+I20</f>
        <v>2</v>
      </c>
      <c r="T20" s="120">
        <f>H20+J20</f>
        <v>52</v>
      </c>
    </row>
    <row r="21" spans="1:20" ht="16.5" thickBot="1">
      <c r="A21" s="19"/>
      <c r="B21" s="122">
        <v>5</v>
      </c>
      <c r="C21" s="121" t="s">
        <v>53</v>
      </c>
      <c r="D21" s="90">
        <v>17</v>
      </c>
      <c r="E21" s="64">
        <v>18</v>
      </c>
      <c r="F21" s="242">
        <v>17</v>
      </c>
      <c r="G21" s="123">
        <v>6</v>
      </c>
      <c r="H21" s="94">
        <v>120</v>
      </c>
      <c r="I21" s="133">
        <v>5.5</v>
      </c>
      <c r="J21" s="94">
        <v>110</v>
      </c>
      <c r="K21" s="244">
        <v>2.5</v>
      </c>
      <c r="L21" s="94">
        <v>50</v>
      </c>
      <c r="M21" s="135">
        <v>2</v>
      </c>
      <c r="N21" s="134">
        <v>40</v>
      </c>
      <c r="O21" s="135"/>
      <c r="P21" s="94"/>
      <c r="Q21" s="244">
        <v>1</v>
      </c>
      <c r="R21" s="94">
        <v>20</v>
      </c>
      <c r="S21" s="247">
        <f>SUM(G21,I21,K21,M21,O21,Q21)</f>
        <v>17</v>
      </c>
      <c r="T21" s="123">
        <f>H21+J21+L21+N21+R21</f>
        <v>340</v>
      </c>
    </row>
    <row r="22" spans="1:20" ht="16.5" thickBot="1">
      <c r="A22" s="19"/>
      <c r="B22" s="390" t="s">
        <v>23</v>
      </c>
      <c r="C22" s="391"/>
      <c r="D22" s="218">
        <f aca="true" t="shared" si="1" ref="D22:T22">SUM(D17:D21)</f>
        <v>33.5</v>
      </c>
      <c r="E22" s="218">
        <f t="shared" si="1"/>
        <v>34</v>
      </c>
      <c r="F22" s="218">
        <f t="shared" si="1"/>
        <v>32.5</v>
      </c>
      <c r="G22" s="218">
        <f t="shared" si="1"/>
        <v>13</v>
      </c>
      <c r="H22" s="222">
        <f t="shared" si="1"/>
        <v>302</v>
      </c>
      <c r="I22" s="218">
        <f t="shared" si="1"/>
        <v>8.5</v>
      </c>
      <c r="J22" s="222">
        <f t="shared" si="1"/>
        <v>188</v>
      </c>
      <c r="K22" s="218">
        <f t="shared" si="1"/>
        <v>3.5</v>
      </c>
      <c r="L22" s="222">
        <f t="shared" si="1"/>
        <v>76</v>
      </c>
      <c r="M22" s="223">
        <f t="shared" si="1"/>
        <v>2.5</v>
      </c>
      <c r="N22" s="224">
        <f t="shared" si="1"/>
        <v>53</v>
      </c>
      <c r="O22" s="223">
        <f t="shared" si="1"/>
        <v>3.5</v>
      </c>
      <c r="P22" s="222">
        <f t="shared" si="1"/>
        <v>105</v>
      </c>
      <c r="Q22" s="218">
        <f t="shared" si="1"/>
        <v>1.5</v>
      </c>
      <c r="R22" s="222">
        <f t="shared" si="1"/>
        <v>33</v>
      </c>
      <c r="S22" s="218">
        <f t="shared" si="1"/>
        <v>32.5</v>
      </c>
      <c r="T22" s="225">
        <f t="shared" si="1"/>
        <v>757</v>
      </c>
    </row>
    <row r="23" spans="1:20" ht="15.75">
      <c r="A23" s="19"/>
      <c r="B23" s="136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</row>
    <row r="24" spans="1:9" ht="15.75">
      <c r="A24" s="19"/>
      <c r="B24" s="392" t="s">
        <v>60</v>
      </c>
      <c r="C24" s="393"/>
      <c r="D24" s="393"/>
      <c r="E24" s="393"/>
      <c r="F24" s="393"/>
      <c r="G24" s="22"/>
      <c r="I24" s="48"/>
    </row>
    <row r="25" spans="2:18" ht="16.5" thickBot="1">
      <c r="B25" s="392" t="s">
        <v>105</v>
      </c>
      <c r="C25" s="393"/>
      <c r="D25" s="393"/>
      <c r="E25" s="393"/>
      <c r="F25" s="393"/>
      <c r="I25" s="21"/>
      <c r="J25" s="21"/>
      <c r="K25" s="21"/>
      <c r="L25" s="21"/>
      <c r="M25" s="19"/>
      <c r="N25" s="19"/>
      <c r="O25" s="19"/>
      <c r="P25" s="19"/>
      <c r="Q25" s="19"/>
      <c r="R25" s="84"/>
    </row>
    <row r="26" spans="2:18" ht="37.5" customHeight="1" thickBot="1">
      <c r="B26" s="124"/>
      <c r="C26" s="88" t="s">
        <v>94</v>
      </c>
      <c r="D26" s="414" t="s">
        <v>78</v>
      </c>
      <c r="E26" s="415"/>
      <c r="F26" s="416" t="s">
        <v>96</v>
      </c>
      <c r="G26" s="417"/>
      <c r="H26" s="39"/>
      <c r="I26" s="85"/>
      <c r="J26" s="21"/>
      <c r="K26" s="86"/>
      <c r="L26" s="86"/>
      <c r="M26" s="87"/>
      <c r="N26" s="87"/>
      <c r="O26" s="87"/>
      <c r="P26" s="19"/>
      <c r="Q26" s="19"/>
      <c r="R26" s="84"/>
    </row>
    <row r="27" spans="2:18" ht="16.5" thickBot="1">
      <c r="B27" s="139">
        <v>1</v>
      </c>
      <c r="C27" s="211">
        <v>320</v>
      </c>
      <c r="D27" s="418">
        <v>380</v>
      </c>
      <c r="E27" s="419"/>
      <c r="F27" s="420">
        <v>320</v>
      </c>
      <c r="G27" s="421"/>
      <c r="H27" s="20"/>
      <c r="I27" s="85"/>
      <c r="J27" s="21"/>
      <c r="K27" s="86"/>
      <c r="L27" s="86"/>
      <c r="M27" s="87"/>
      <c r="N27" s="87"/>
      <c r="O27" s="87"/>
      <c r="P27" s="19"/>
      <c r="Q27" s="19"/>
      <c r="R27" s="84"/>
    </row>
    <row r="28" spans="2:18" ht="15.75">
      <c r="B28" s="97"/>
      <c r="C28" s="44"/>
      <c r="D28" s="44"/>
      <c r="E28" s="44"/>
      <c r="F28" s="44"/>
      <c r="G28" s="44"/>
      <c r="H28" s="43"/>
      <c r="I28" s="85"/>
      <c r="J28" s="21"/>
      <c r="K28" s="86"/>
      <c r="L28" s="86"/>
      <c r="M28" s="86"/>
      <c r="N28" s="86"/>
      <c r="O28" s="87"/>
      <c r="P28" s="19"/>
      <c r="Q28" s="19"/>
      <c r="R28" s="84"/>
    </row>
    <row r="29" spans="2:18" ht="16.5" thickBot="1">
      <c r="B29" s="380" t="s">
        <v>61</v>
      </c>
      <c r="C29" s="380"/>
      <c r="D29" s="380"/>
      <c r="E29" s="380"/>
      <c r="F29" s="380"/>
      <c r="G29" s="20"/>
      <c r="H29" s="20"/>
      <c r="I29" s="85"/>
      <c r="J29" s="21"/>
      <c r="K29" s="86"/>
      <c r="L29" s="86"/>
      <c r="M29" s="86"/>
      <c r="N29" s="86"/>
      <c r="O29" s="87"/>
      <c r="P29" s="19"/>
      <c r="Q29" s="19"/>
      <c r="R29" s="84"/>
    </row>
    <row r="30" spans="2:8" ht="33" customHeight="1" thickBot="1">
      <c r="B30" s="140" t="s">
        <v>32</v>
      </c>
      <c r="C30" s="378" t="s">
        <v>95</v>
      </c>
      <c r="D30" s="379"/>
      <c r="E30" s="378" t="s">
        <v>62</v>
      </c>
      <c r="F30" s="379"/>
      <c r="G30" s="20"/>
      <c r="H30" s="20"/>
    </row>
    <row r="31" spans="2:17" ht="16.5" customHeight="1">
      <c r="B31" s="141">
        <v>1</v>
      </c>
      <c r="C31" s="372" t="s">
        <v>63</v>
      </c>
      <c r="D31" s="373"/>
      <c r="E31" s="376" t="s">
        <v>108</v>
      </c>
      <c r="F31" s="377"/>
      <c r="G31" s="36"/>
      <c r="H31" s="50"/>
      <c r="I31" s="20"/>
      <c r="J31" s="20"/>
      <c r="K31" s="20"/>
      <c r="L31" s="20"/>
      <c r="M31" s="20"/>
      <c r="N31" s="20"/>
      <c r="O31" s="20"/>
      <c r="P31" s="47"/>
      <c r="Q31" s="47"/>
    </row>
    <row r="32" spans="2:17" ht="21" customHeight="1">
      <c r="B32" s="142">
        <v>2</v>
      </c>
      <c r="C32" s="374" t="s">
        <v>64</v>
      </c>
      <c r="D32" s="375"/>
      <c r="E32" s="384" t="s">
        <v>109</v>
      </c>
      <c r="F32" s="385"/>
      <c r="G32" s="36"/>
      <c r="H32" s="371"/>
      <c r="I32" s="371"/>
      <c r="J32" s="371"/>
      <c r="K32" s="371"/>
      <c r="L32" s="371"/>
      <c r="M32" s="371"/>
      <c r="N32" s="371"/>
      <c r="O32" s="371"/>
      <c r="P32" s="371"/>
      <c r="Q32" s="371"/>
    </row>
    <row r="33" spans="2:17" ht="16.5" customHeight="1">
      <c r="B33" s="143">
        <v>3</v>
      </c>
      <c r="C33" s="374" t="s">
        <v>65</v>
      </c>
      <c r="D33" s="375"/>
      <c r="E33" s="384" t="s">
        <v>106</v>
      </c>
      <c r="F33" s="385"/>
      <c r="G33" s="36"/>
      <c r="H33" s="371"/>
      <c r="I33" s="371"/>
      <c r="J33" s="371"/>
      <c r="K33" s="371"/>
      <c r="L33" s="371"/>
      <c r="M33" s="371"/>
      <c r="N33" s="371"/>
      <c r="O33" s="371"/>
      <c r="P33" s="371"/>
      <c r="Q33" s="371"/>
    </row>
    <row r="34" spans="2:15" ht="15" customHeight="1" thickBot="1">
      <c r="B34" s="144">
        <v>4</v>
      </c>
      <c r="C34" s="382" t="s">
        <v>66</v>
      </c>
      <c r="D34" s="383"/>
      <c r="E34" s="386" t="s">
        <v>107</v>
      </c>
      <c r="F34" s="387"/>
      <c r="G34" s="36"/>
      <c r="I34" s="36"/>
      <c r="J34" s="36"/>
      <c r="K34" s="47"/>
      <c r="L34" s="47"/>
      <c r="M34" s="47"/>
      <c r="N34" s="47"/>
      <c r="O34" s="49"/>
    </row>
    <row r="35" spans="2:15" ht="15.75" customHeight="1">
      <c r="B35" s="36"/>
      <c r="C35" s="36"/>
      <c r="D35" s="36"/>
      <c r="E35" s="36"/>
      <c r="F35" s="36"/>
      <c r="G35" s="36"/>
      <c r="H35" s="36"/>
      <c r="I35" s="36"/>
      <c r="J35" s="36"/>
      <c r="K35" s="47"/>
      <c r="L35" s="47"/>
      <c r="M35" s="47"/>
      <c r="N35" s="47"/>
      <c r="O35" s="49"/>
    </row>
    <row r="36" spans="2:15" ht="15.75" customHeight="1">
      <c r="B36" s="381"/>
      <c r="M36" s="47"/>
      <c r="N36" s="47"/>
      <c r="O36" s="49"/>
    </row>
    <row r="37" spans="2:15" ht="31.5" customHeight="1">
      <c r="B37" s="381"/>
      <c r="M37" s="47"/>
      <c r="N37" s="47"/>
      <c r="O37" s="49"/>
    </row>
    <row r="38" spans="2:15" ht="15.75">
      <c r="B38" s="20"/>
      <c r="M38" s="47"/>
      <c r="N38" s="47"/>
      <c r="O38" s="49"/>
    </row>
    <row r="39" spans="2:15" ht="15.75">
      <c r="B39" s="21"/>
      <c r="C39" s="21"/>
      <c r="K39" s="49"/>
      <c r="L39" s="49"/>
      <c r="M39" s="47"/>
      <c r="N39" s="47"/>
      <c r="O39" s="49"/>
    </row>
    <row r="40" spans="13:14" ht="15.75">
      <c r="M40" s="20"/>
      <c r="N40" s="20"/>
    </row>
    <row r="41" spans="13:14" ht="15" customHeight="1">
      <c r="M41" s="21"/>
      <c r="N41" s="21"/>
    </row>
  </sheetData>
  <sheetProtection/>
  <mergeCells count="38">
    <mergeCell ref="Q14:R14"/>
    <mergeCell ref="S14:T14"/>
    <mergeCell ref="D26:E26"/>
    <mergeCell ref="F26:G26"/>
    <mergeCell ref="D27:E27"/>
    <mergeCell ref="F27:G27"/>
    <mergeCell ref="B25:F25"/>
    <mergeCell ref="B14:B15"/>
    <mergeCell ref="J4:L4"/>
    <mergeCell ref="M4:O4"/>
    <mergeCell ref="G14:H14"/>
    <mergeCell ref="I14:J14"/>
    <mergeCell ref="K14:L14"/>
    <mergeCell ref="M14:N14"/>
    <mergeCell ref="O14:P14"/>
    <mergeCell ref="G4:I4"/>
    <mergeCell ref="B4:B5"/>
    <mergeCell ref="B12:C12"/>
    <mergeCell ref="B22:C22"/>
    <mergeCell ref="B24:F24"/>
    <mergeCell ref="C4:C5"/>
    <mergeCell ref="D4:F4"/>
    <mergeCell ref="D14:F14"/>
    <mergeCell ref="C14:C15"/>
    <mergeCell ref="B29:F29"/>
    <mergeCell ref="E30:F30"/>
    <mergeCell ref="C33:D33"/>
    <mergeCell ref="B36:B37"/>
    <mergeCell ref="C34:D34"/>
    <mergeCell ref="E32:F32"/>
    <mergeCell ref="E33:F33"/>
    <mergeCell ref="E34:F34"/>
    <mergeCell ref="H33:Q33"/>
    <mergeCell ref="C31:D31"/>
    <mergeCell ref="C32:D32"/>
    <mergeCell ref="E31:F31"/>
    <mergeCell ref="C30:D30"/>
    <mergeCell ref="H32:Q32"/>
  </mergeCells>
  <printOptions/>
  <pageMargins left="0.11811023622047245" right="0.11811023622047245" top="0.15748031496062992" bottom="0" header="0" footer="0.1968503937007874"/>
  <pageSetup horizontalDpi="600" verticalDpi="600" orientation="landscape" paperSize="8" r:id="rId1"/>
  <headerFooter>
    <oddFooter>&amp;CStrona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iwanczuk</dc:creator>
  <cp:keywords/>
  <dc:description/>
  <cp:lastModifiedBy>Anna Narkun</cp:lastModifiedBy>
  <cp:lastPrinted>2014-03-24T09:21:17Z</cp:lastPrinted>
  <dcterms:created xsi:type="dcterms:W3CDTF">2012-03-05T08:48:48Z</dcterms:created>
  <dcterms:modified xsi:type="dcterms:W3CDTF">2014-03-25T07:07:01Z</dcterms:modified>
  <cp:category/>
  <cp:version/>
  <cp:contentType/>
  <cp:contentStatus/>
</cp:coreProperties>
</file>